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3. DEPRO\18. TRANSFERÊNCIAS ESPECIAIS\1. FEDERAIS\Portal da Transparência\"/>
    </mc:Choice>
  </mc:AlternateContent>
  <xr:revisionPtr revIDLastSave="0" documentId="13_ncr:1_{F81429C8-6B26-4704-BAE4-F2C54A1E9D90}" xr6:coauthVersionLast="47" xr6:coauthVersionMax="47" xr10:uidLastSave="{00000000-0000-0000-0000-000000000000}"/>
  <bookViews>
    <workbookView xWindow="28680" yWindow="-120" windowWidth="29040" windowHeight="15720" xr2:uid="{6A39CC32-62BF-483D-8EF0-C5A7E41B0419}"/>
  </bookViews>
  <sheets>
    <sheet name="TRANSF ESP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2" l="1"/>
  <c r="F37" i="2"/>
  <c r="E37" i="2"/>
  <c r="G5" i="2"/>
  <c r="F5" i="2"/>
  <c r="E5" i="2"/>
  <c r="B31" i="2"/>
  <c r="B28" i="2"/>
  <c r="G32" i="2"/>
  <c r="G31" i="2" s="1"/>
  <c r="F32" i="2"/>
  <c r="F31" i="2" s="1"/>
  <c r="E32" i="2"/>
  <c r="E31" i="2" s="1"/>
  <c r="G29" i="2"/>
  <c r="G28" i="2" s="1"/>
  <c r="F29" i="2"/>
  <c r="F28" i="2" s="1"/>
  <c r="E29" i="2"/>
  <c r="E28" i="2" s="1"/>
  <c r="B22" i="2"/>
  <c r="B19" i="2"/>
  <c r="B4" i="2"/>
  <c r="G43" i="2" l="1"/>
  <c r="G42" i="2" s="1"/>
  <c r="F43" i="2"/>
  <c r="F42" i="2" s="1"/>
  <c r="E43" i="2"/>
  <c r="E42" i="2" s="1"/>
  <c r="G35" i="2"/>
  <c r="F35" i="2"/>
  <c r="E35" i="2"/>
  <c r="G26" i="2"/>
  <c r="G25" i="2" s="1"/>
  <c r="F26" i="2"/>
  <c r="F25" i="2" s="1"/>
  <c r="E26" i="2"/>
  <c r="E25" i="2" s="1"/>
  <c r="G23" i="2"/>
  <c r="G22" i="2" s="1"/>
  <c r="F23" i="2"/>
  <c r="F22" i="2" s="1"/>
  <c r="E23" i="2"/>
  <c r="E22" i="2" s="1"/>
  <c r="G20" i="2"/>
  <c r="G19" i="2" s="1"/>
  <c r="F20" i="2"/>
  <c r="F19" i="2" s="1"/>
  <c r="E20" i="2"/>
  <c r="E19" i="2" s="1"/>
  <c r="G4" i="2"/>
  <c r="F4" i="2"/>
  <c r="E4" i="2"/>
  <c r="B34" i="2"/>
  <c r="B45" i="2" s="1"/>
  <c r="E34" i="2" l="1"/>
  <c r="G34" i="2"/>
  <c r="G45" i="2" s="1"/>
  <c r="F34" i="2"/>
  <c r="F45" i="2" s="1"/>
  <c r="E45" i="2"/>
</calcChain>
</file>

<file path=xl/sharedStrings.xml><?xml version="1.0" encoding="utf-8"?>
<sst xmlns="http://schemas.openxmlformats.org/spreadsheetml/2006/main" count="126" uniqueCount="52">
  <si>
    <t>Total Geral</t>
  </si>
  <si>
    <t>620301 - Fundação Municipal de Cultura, Turismo e Eventos</t>
  </si>
  <si>
    <t>-</t>
  </si>
  <si>
    <t>Nº Emenda / Unidade Orçamentária / Nota de Eempenho / Credor</t>
  </si>
  <si>
    <t>Valor da Emenda</t>
  </si>
  <si>
    <t>Data Recebimento do Recurso</t>
  </si>
  <si>
    <t>Objeto</t>
  </si>
  <si>
    <t>Total Empenhado</t>
  </si>
  <si>
    <t>Total Liquidado</t>
  </si>
  <si>
    <t>Total Pago</t>
  </si>
  <si>
    <t>Execução das Transferências Especiais da União - Emendas indicadas em 2025</t>
  </si>
  <si>
    <t>Aquisição de Veículo tipo Pick Up para atender as necessidades do Conselho Municipal de Cultura do município de Manaus/AM.</t>
  </si>
  <si>
    <t>Realização da Romaria das Águas.</t>
  </si>
  <si>
    <t>Realização de projetos diversos.</t>
  </si>
  <si>
    <t>230701 - Fundo Municipal de Saúde</t>
  </si>
  <si>
    <t>370101 - Secretaria Municipal da Mulher, Assistência Social e Cidadania</t>
  </si>
  <si>
    <t>620701 - Fundo Municipal de Cultura</t>
  </si>
  <si>
    <t>Transferência Especial - Emenda n. 37940003 - PA n. 086221/2025</t>
  </si>
  <si>
    <t>Custeio Ao Piso Da Atenção Primária</t>
  </si>
  <si>
    <t>Transferência Especial - Emenda n. 37940003 - PA n. 086222/2025</t>
  </si>
  <si>
    <t>52103 - FDT</t>
  </si>
  <si>
    <t>Ampliação da Fundação Dr. Thomas</t>
  </si>
  <si>
    <t>Transferência Especial - Emenda n. 37940003 - PA n. 086223/2025</t>
  </si>
  <si>
    <t>Aquisição De Equipamento E Material Permanente Para A Saúde Bucal - Cidade do Autista</t>
  </si>
  <si>
    <t>Transferência Especial - Emenda n. 37940003 - PA n. 086225/2025</t>
  </si>
  <si>
    <t>Aquisição de Equipamentos e Material Permanente - Assistência Social - Cidade do Autista</t>
  </si>
  <si>
    <t>Transferência Especial - Emenda n. 37940003 - PA n. 086226/2025</t>
  </si>
  <si>
    <t>27101 - SEMINF</t>
  </si>
  <si>
    <t>Transferência Especial - Emenda n. 40680006 - PA n. 088156/2025</t>
  </si>
  <si>
    <t>37701 - FMAS</t>
  </si>
  <si>
    <t>Transferência Especial - Emenda n. 41370005 - PA n. 079678/2025</t>
  </si>
  <si>
    <t>Transferência Especial - Emenda n. 41370005 - PA n. 079679/2025</t>
  </si>
  <si>
    <t>Pavimentação Rua Cândido Mariano</t>
  </si>
  <si>
    <t>2026NE01394 - DECARES COMERCIO LTDA</t>
  </si>
  <si>
    <t>2026NE01634 - SAMA COMERCIO DE PRODUTOS HOSPITALARES EIRELI-ME</t>
  </si>
  <si>
    <t>2026NE01444 - NORTE GREEN COMERCIO DE PRODUTOS FARMACEUTICOS E HOSPITALARES LTDA</t>
  </si>
  <si>
    <t>2026NE01642 - ARAUJO COMERCIO DE PRODUTOS HOSPITALARES LTDA</t>
  </si>
  <si>
    <t>2026NE01715 - NORTE GREEN COMERCIO DE PRODUTOS FARMACEUTICOS E HOSPITALARES LTDA</t>
  </si>
  <si>
    <t>2026NE01641 - W.N. COMERCIO IMPORTAÇÃO E REPRESENTAÇÕES LTDA</t>
  </si>
  <si>
    <t>2026NE01783 - V R P DE OLIVEIRA COMERCIO E REPRESENTAÇÃO DE EQUIPAMENTOS MÉDICO-HOSPITALARES LTDA</t>
  </si>
  <si>
    <t>2026NE01445 - URTIFARMA COMERCIO DE INSTRUMENTOS E MATERIAIS PARA USO MEDICO LTDA</t>
  </si>
  <si>
    <t>2026NE00353 - RED ENGENHARIA LTDA</t>
  </si>
  <si>
    <t>2026NE01905 - DISTRIBUIDORA MODERNA LTDA</t>
  </si>
  <si>
    <t>2026NE02103 - DECARES COMERCIO LTDA</t>
  </si>
  <si>
    <t>2026NE02205 - P H COMERCIO DE PRODUTOS MEDICOS E HOSPITALARES EIRELI</t>
  </si>
  <si>
    <t>2026NE02230 - SALDANHA RODRIGUES LTDA</t>
  </si>
  <si>
    <t>2026NE02766 - O.C.S. DISTRIB.DE PRODUTOS HOSP</t>
  </si>
  <si>
    <t>2026NE00690 - HG SERVICE PRODUÇÕES DE EVENTOS LTDA-EPP</t>
  </si>
  <si>
    <t>2026NE00691 - HG SERVICE PRODUÇÕES DE EVENTOS LTDA-EPP</t>
  </si>
  <si>
    <t>2026NE00692 - ALPHA PRODUÇÕES DE EVENTOS LTDA</t>
  </si>
  <si>
    <t>2026NE00693 - ALPHA PRODUÇÕES DE EVENTOS LTDA</t>
  </si>
  <si>
    <t>Aquisição de equipamentos e material permanente para o CRAS, CREAS, Centro POP e Acolhimentos, para utilizar nos serviços socioassistenciais, visando a Estruturação Da Rede De Serviços Do Sistema Único De Assistência Social (Suas)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</si>
</sst>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[Red]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/>
      <right/>
      <top style="medium">
        <color theme="4" tint="-0.249977111117893"/>
      </top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4" tint="-0.249977111117893"/>
      </top>
      <bottom style="thin">
        <color theme="8" tint="0.79995117038483843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2065187536243"/>
      </top>
      <bottom style="thin">
        <color theme="8" tint="0.7999206518753624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43" fontId="2" fillId="2" borderId="4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3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43" fontId="2" fillId="5" borderId="4" xfId="0" applyNumberFormat="1" applyFont="1" applyFill="1" applyBorder="1" applyAlignment="1">
      <alignment vertical="center"/>
    </xf>
    <xf numFmtId="43" fontId="2" fillId="5" borderId="4" xfId="0" applyNumberFormat="1" applyFont="1" applyFill="1" applyBorder="1" applyAlignment="1">
      <alignment vertical="center" wrapText="1"/>
    </xf>
    <xf numFmtId="164" fontId="2" fillId="5" borderId="5" xfId="0" applyNumberFormat="1" applyFont="1" applyFill="1" applyBorder="1" applyAlignment="1">
      <alignment vertical="center"/>
    </xf>
    <xf numFmtId="43" fontId="2" fillId="2" borderId="4" xfId="0" applyNumberFormat="1" applyFont="1" applyFill="1" applyBorder="1" applyAlignment="1">
      <alignment horizontal="center" vertical="center"/>
    </xf>
    <xf numFmtId="14" fontId="2" fillId="5" borderId="4" xfId="0" applyNumberFormat="1" applyFont="1" applyFill="1" applyBorder="1" applyAlignment="1">
      <alignment horizontal="center" vertical="center" wrapText="1"/>
    </xf>
    <xf numFmtId="43" fontId="2" fillId="5" borderId="4" xfId="0" applyNumberFormat="1" applyFont="1" applyFill="1" applyBorder="1" applyAlignment="1">
      <alignment horizontal="left" vertical="center" wrapText="1"/>
    </xf>
    <xf numFmtId="43" fontId="2" fillId="2" borderId="4" xfId="0" applyNumberFormat="1" applyFont="1" applyFill="1" applyBorder="1" applyAlignment="1">
      <alignment horizontal="left" vertical="center" wrapText="1"/>
    </xf>
    <xf numFmtId="43" fontId="0" fillId="0" borderId="4" xfId="0" applyNumberForma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2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EC22-4329-43B0-BC2C-13AC6132864F}">
  <dimension ref="A1:H45"/>
  <sheetViews>
    <sheetView showGridLines="0" tabSelected="1" view="pageBreakPreview" zoomScaleNormal="100" zoomScaleSheetLayoutView="100" workbookViewId="0">
      <pane ySplit="3" topLeftCell="A16" activePane="bottomLeft" state="frozen"/>
      <selection pane="bottomLeft" activeCell="D38" sqref="D38"/>
    </sheetView>
  </sheetViews>
  <sheetFormatPr defaultColWidth="9.140625" defaultRowHeight="15" x14ac:dyDescent="0.25"/>
  <cols>
    <col min="1" max="1" width="71.42578125" style="1" customWidth="1"/>
    <col min="2" max="2" width="15.42578125" style="7" bestFit="1" customWidth="1"/>
    <col min="3" max="3" width="15.42578125" style="7" customWidth="1"/>
    <col min="4" max="4" width="94.85546875" style="7" customWidth="1"/>
    <col min="5" max="7" width="15.140625" style="1" customWidth="1"/>
    <col min="8" max="16384" width="9.140625" style="1"/>
  </cols>
  <sheetData>
    <row r="1" spans="1:7" ht="18.75" x14ac:dyDescent="0.25">
      <c r="A1" s="6" t="s">
        <v>10</v>
      </c>
    </row>
    <row r="2" spans="1:7" ht="15.75" thickBot="1" x14ac:dyDescent="0.3"/>
    <row r="3" spans="1:7" ht="45" x14ac:dyDescent="0.25">
      <c r="A3" s="14" t="s">
        <v>3</v>
      </c>
      <c r="B3" s="15" t="s">
        <v>4</v>
      </c>
      <c r="C3" s="15" t="s">
        <v>5</v>
      </c>
      <c r="D3" s="14" t="s">
        <v>6</v>
      </c>
      <c r="E3" s="16" t="s">
        <v>7</v>
      </c>
      <c r="F3" s="16" t="s">
        <v>8</v>
      </c>
      <c r="G3" s="16" t="s">
        <v>9</v>
      </c>
    </row>
    <row r="4" spans="1:7" customFormat="1" x14ac:dyDescent="0.25">
      <c r="A4" s="17" t="s">
        <v>17</v>
      </c>
      <c r="B4" s="18">
        <f>SUM(B5)</f>
        <v>1584000</v>
      </c>
      <c r="C4" s="22">
        <v>45996</v>
      </c>
      <c r="D4" s="19" t="s">
        <v>2</v>
      </c>
      <c r="E4" s="20">
        <f>E5</f>
        <v>1583009.4</v>
      </c>
      <c r="F4" s="20">
        <f t="shared" ref="F4:G4" si="0">F5</f>
        <v>1575531.9</v>
      </c>
      <c r="G4" s="20">
        <f t="shared" si="0"/>
        <v>1112228.22</v>
      </c>
    </row>
    <row r="5" spans="1:7" customFormat="1" x14ac:dyDescent="0.25">
      <c r="A5" s="8" t="s">
        <v>14</v>
      </c>
      <c r="B5" s="9">
        <v>1584000</v>
      </c>
      <c r="C5" s="21" t="s">
        <v>2</v>
      </c>
      <c r="D5" s="24" t="s">
        <v>18</v>
      </c>
      <c r="E5" s="10">
        <f>SUM(E6:E18)</f>
        <v>1583009.4</v>
      </c>
      <c r="F5" s="10">
        <f t="shared" ref="F5:G5" si="1">SUM(F6:F18)</f>
        <v>1575531.9</v>
      </c>
      <c r="G5" s="10">
        <f t="shared" si="1"/>
        <v>1112228.22</v>
      </c>
    </row>
    <row r="6" spans="1:7" customFormat="1" x14ac:dyDescent="0.25">
      <c r="A6" s="11" t="s">
        <v>33</v>
      </c>
      <c r="B6" s="12">
        <v>0</v>
      </c>
      <c r="C6" s="25" t="s">
        <v>2</v>
      </c>
      <c r="D6" s="12" t="s">
        <v>2</v>
      </c>
      <c r="E6" s="13">
        <v>280962</v>
      </c>
      <c r="F6" s="13">
        <v>280962</v>
      </c>
      <c r="G6" s="13">
        <v>280962</v>
      </c>
    </row>
    <row r="7" spans="1:7" customFormat="1" x14ac:dyDescent="0.25">
      <c r="A7" s="11" t="s">
        <v>35</v>
      </c>
      <c r="B7" s="12">
        <v>0</v>
      </c>
      <c r="C7" s="25" t="s">
        <v>2</v>
      </c>
      <c r="D7" s="12" t="s">
        <v>2</v>
      </c>
      <c r="E7" s="13">
        <v>104920</v>
      </c>
      <c r="F7" s="13">
        <v>104920</v>
      </c>
      <c r="G7" s="13">
        <v>104920</v>
      </c>
    </row>
    <row r="8" spans="1:7" customFormat="1" x14ac:dyDescent="0.25">
      <c r="A8" s="11" t="s">
        <v>40</v>
      </c>
      <c r="B8" s="12">
        <v>0</v>
      </c>
      <c r="C8" s="25" t="s">
        <v>2</v>
      </c>
      <c r="D8" s="12" t="s">
        <v>2</v>
      </c>
      <c r="E8" s="13">
        <v>900.9</v>
      </c>
      <c r="F8" s="13">
        <v>900.9</v>
      </c>
      <c r="G8" s="13">
        <v>900.9</v>
      </c>
    </row>
    <row r="9" spans="1:7" customFormat="1" x14ac:dyDescent="0.25">
      <c r="A9" s="11" t="s">
        <v>34</v>
      </c>
      <c r="B9" s="12">
        <v>0</v>
      </c>
      <c r="C9" s="25" t="s">
        <v>2</v>
      </c>
      <c r="D9" s="12" t="s">
        <v>2</v>
      </c>
      <c r="E9" s="13">
        <v>211705</v>
      </c>
      <c r="F9" s="13">
        <v>211705</v>
      </c>
      <c r="G9" s="13">
        <v>211705</v>
      </c>
    </row>
    <row r="10" spans="1:7" customFormat="1" x14ac:dyDescent="0.25">
      <c r="A10" s="11" t="s">
        <v>38</v>
      </c>
      <c r="B10" s="12">
        <v>0</v>
      </c>
      <c r="C10" s="25" t="s">
        <v>2</v>
      </c>
      <c r="D10" s="12" t="s">
        <v>2</v>
      </c>
      <c r="E10" s="13">
        <v>5890</v>
      </c>
      <c r="F10" s="13">
        <v>5890</v>
      </c>
      <c r="G10" s="13">
        <v>5890</v>
      </c>
    </row>
    <row r="11" spans="1:7" customFormat="1" x14ac:dyDescent="0.25">
      <c r="A11" s="11" t="s">
        <v>36</v>
      </c>
      <c r="B11" s="12">
        <v>0</v>
      </c>
      <c r="C11" s="25" t="s">
        <v>2</v>
      </c>
      <c r="D11" s="12" t="s">
        <v>2</v>
      </c>
      <c r="E11" s="13">
        <v>39474</v>
      </c>
      <c r="F11" s="13">
        <v>39474</v>
      </c>
      <c r="G11" s="13">
        <v>39474</v>
      </c>
    </row>
    <row r="12" spans="1:7" customFormat="1" x14ac:dyDescent="0.25">
      <c r="A12" s="11" t="s">
        <v>37</v>
      </c>
      <c r="B12" s="12">
        <v>0</v>
      </c>
      <c r="C12" s="25" t="s">
        <v>2</v>
      </c>
      <c r="D12" s="12" t="s">
        <v>2</v>
      </c>
      <c r="E12" s="13">
        <v>7477.5</v>
      </c>
      <c r="F12" s="13">
        <v>0</v>
      </c>
      <c r="G12" s="13">
        <v>0</v>
      </c>
    </row>
    <row r="13" spans="1:7" customFormat="1" x14ac:dyDescent="0.25">
      <c r="A13" s="11" t="s">
        <v>39</v>
      </c>
      <c r="B13" s="12">
        <v>0</v>
      </c>
      <c r="C13" s="25" t="s">
        <v>2</v>
      </c>
      <c r="D13" s="12" t="s">
        <v>2</v>
      </c>
      <c r="E13" s="13">
        <v>951</v>
      </c>
      <c r="F13" s="13">
        <v>951</v>
      </c>
      <c r="G13" s="13">
        <v>951</v>
      </c>
    </row>
    <row r="14" spans="1:7" customFormat="1" x14ac:dyDescent="0.25">
      <c r="A14" s="11" t="s">
        <v>42</v>
      </c>
      <c r="B14" s="12">
        <v>0</v>
      </c>
      <c r="C14" s="25" t="s">
        <v>2</v>
      </c>
      <c r="D14" s="12" t="s">
        <v>2</v>
      </c>
      <c r="E14" s="13">
        <v>206074</v>
      </c>
      <c r="F14" s="13">
        <v>206074</v>
      </c>
      <c r="G14" s="13">
        <v>206074</v>
      </c>
    </row>
    <row r="15" spans="1:7" customFormat="1" x14ac:dyDescent="0.25">
      <c r="A15" s="11" t="s">
        <v>43</v>
      </c>
      <c r="B15" s="12">
        <v>0</v>
      </c>
      <c r="C15" s="25" t="s">
        <v>2</v>
      </c>
      <c r="D15" s="12" t="s">
        <v>2</v>
      </c>
      <c r="E15" s="13">
        <v>8495</v>
      </c>
      <c r="F15" s="13">
        <v>8495</v>
      </c>
      <c r="G15" s="13">
        <v>8495</v>
      </c>
    </row>
    <row r="16" spans="1:7" customFormat="1" x14ac:dyDescent="0.25">
      <c r="A16" s="11" t="s">
        <v>44</v>
      </c>
      <c r="B16" s="12">
        <v>0</v>
      </c>
      <c r="C16" s="25" t="s">
        <v>2</v>
      </c>
      <c r="D16" s="12" t="s">
        <v>2</v>
      </c>
      <c r="E16" s="13">
        <v>172000</v>
      </c>
      <c r="F16" s="13">
        <v>172000</v>
      </c>
      <c r="G16" s="13">
        <v>172000</v>
      </c>
    </row>
    <row r="17" spans="1:8" customFormat="1" x14ac:dyDescent="0.25">
      <c r="A17" s="11" t="s">
        <v>45</v>
      </c>
      <c r="B17" s="12">
        <v>0</v>
      </c>
      <c r="C17" s="25" t="s">
        <v>2</v>
      </c>
      <c r="D17" s="12" t="s">
        <v>2</v>
      </c>
      <c r="E17" s="13">
        <v>68000</v>
      </c>
      <c r="F17" s="13">
        <v>68000</v>
      </c>
      <c r="G17" s="13">
        <v>68000</v>
      </c>
    </row>
    <row r="18" spans="1:8" customFormat="1" x14ac:dyDescent="0.25">
      <c r="A18" s="11" t="s">
        <v>46</v>
      </c>
      <c r="B18" s="12">
        <v>0</v>
      </c>
      <c r="C18" s="25" t="s">
        <v>2</v>
      </c>
      <c r="D18" s="12" t="s">
        <v>2</v>
      </c>
      <c r="E18" s="13">
        <v>476160</v>
      </c>
      <c r="F18" s="13">
        <v>476160</v>
      </c>
      <c r="G18" s="13">
        <v>12856.32</v>
      </c>
    </row>
    <row r="19" spans="1:8" customFormat="1" x14ac:dyDescent="0.25">
      <c r="A19" s="17" t="s">
        <v>19</v>
      </c>
      <c r="B19" s="18">
        <f>SUM(B20)</f>
        <v>990000</v>
      </c>
      <c r="C19" s="22">
        <v>45996</v>
      </c>
      <c r="D19" s="19" t="s">
        <v>2</v>
      </c>
      <c r="E19" s="20">
        <f>E20</f>
        <v>0</v>
      </c>
      <c r="F19" s="20">
        <f t="shared" ref="F19:G19" si="2">F20</f>
        <v>0</v>
      </c>
      <c r="G19" s="20">
        <f t="shared" si="2"/>
        <v>0</v>
      </c>
    </row>
    <row r="20" spans="1:8" customFormat="1" x14ac:dyDescent="0.25">
      <c r="A20" s="8" t="s">
        <v>20</v>
      </c>
      <c r="B20" s="9">
        <v>990000</v>
      </c>
      <c r="C20" s="21" t="s">
        <v>2</v>
      </c>
      <c r="D20" s="24" t="s">
        <v>21</v>
      </c>
      <c r="E20" s="10">
        <f>SUM(E21)</f>
        <v>0</v>
      </c>
      <c r="F20" s="10">
        <f t="shared" ref="F20:G20" si="3">SUM(F21)</f>
        <v>0</v>
      </c>
      <c r="G20" s="10">
        <f t="shared" si="3"/>
        <v>0</v>
      </c>
    </row>
    <row r="21" spans="1:8" customFormat="1" x14ac:dyDescent="0.25">
      <c r="A21" s="11" t="s">
        <v>2</v>
      </c>
      <c r="B21" s="12">
        <v>0</v>
      </c>
      <c r="C21" s="25" t="s">
        <v>2</v>
      </c>
      <c r="D21" s="12" t="s">
        <v>2</v>
      </c>
      <c r="E21" s="13">
        <v>0</v>
      </c>
      <c r="F21" s="13">
        <v>0</v>
      </c>
      <c r="G21" s="13">
        <v>0</v>
      </c>
      <c r="H21" s="1"/>
    </row>
    <row r="22" spans="1:8" customFormat="1" x14ac:dyDescent="0.25">
      <c r="A22" s="17" t="s">
        <v>22</v>
      </c>
      <c r="B22" s="18">
        <f>SUM(B23)</f>
        <v>990000</v>
      </c>
      <c r="C22" s="22">
        <v>45996</v>
      </c>
      <c r="D22" s="19" t="s">
        <v>2</v>
      </c>
      <c r="E22" s="20">
        <f>E23</f>
        <v>0</v>
      </c>
      <c r="F22" s="20">
        <f t="shared" ref="F22:G22" si="4">F23</f>
        <v>0</v>
      </c>
      <c r="G22" s="20">
        <f t="shared" si="4"/>
        <v>0</v>
      </c>
    </row>
    <row r="23" spans="1:8" customFormat="1" x14ac:dyDescent="0.25">
      <c r="A23" s="8" t="s">
        <v>14</v>
      </c>
      <c r="B23" s="9">
        <v>990000</v>
      </c>
      <c r="C23" s="21" t="s">
        <v>2</v>
      </c>
      <c r="D23" s="24" t="s">
        <v>23</v>
      </c>
      <c r="E23" s="10">
        <f>SUM(E24)</f>
        <v>0</v>
      </c>
      <c r="F23" s="10">
        <f t="shared" ref="F23:G23" si="5">SUM(F24)</f>
        <v>0</v>
      </c>
      <c r="G23" s="10">
        <f t="shared" si="5"/>
        <v>0</v>
      </c>
    </row>
    <row r="24" spans="1:8" customFormat="1" x14ac:dyDescent="0.25">
      <c r="A24" s="11" t="s">
        <v>2</v>
      </c>
      <c r="B24" s="12">
        <v>0</v>
      </c>
      <c r="C24" s="25" t="s">
        <v>2</v>
      </c>
      <c r="D24" s="12" t="s">
        <v>2</v>
      </c>
      <c r="E24" s="13">
        <v>0</v>
      </c>
      <c r="F24" s="13">
        <v>0</v>
      </c>
      <c r="G24" s="13">
        <v>0</v>
      </c>
    </row>
    <row r="25" spans="1:8" customFormat="1" x14ac:dyDescent="0.25">
      <c r="A25" s="17" t="s">
        <v>24</v>
      </c>
      <c r="B25" s="18">
        <v>990000</v>
      </c>
      <c r="C25" s="22">
        <v>45996</v>
      </c>
      <c r="D25" s="19" t="s">
        <v>2</v>
      </c>
      <c r="E25" s="20">
        <f>E26</f>
        <v>0</v>
      </c>
      <c r="F25" s="20">
        <f t="shared" ref="F25:G25" si="6">F26</f>
        <v>0</v>
      </c>
      <c r="G25" s="20">
        <f t="shared" si="6"/>
        <v>0</v>
      </c>
    </row>
    <row r="26" spans="1:8" customFormat="1" x14ac:dyDescent="0.25">
      <c r="A26" s="8" t="s">
        <v>15</v>
      </c>
      <c r="B26" s="9">
        <v>990000</v>
      </c>
      <c r="C26" s="21" t="s">
        <v>2</v>
      </c>
      <c r="D26" s="24" t="s">
        <v>25</v>
      </c>
      <c r="E26" s="10">
        <f>SUM(E27)</f>
        <v>0</v>
      </c>
      <c r="F26" s="10">
        <f t="shared" ref="F26:G26" si="7">SUM(F27)</f>
        <v>0</v>
      </c>
      <c r="G26" s="10">
        <f t="shared" si="7"/>
        <v>0</v>
      </c>
    </row>
    <row r="27" spans="1:8" customFormat="1" x14ac:dyDescent="0.25">
      <c r="A27" s="11" t="s">
        <v>2</v>
      </c>
      <c r="B27" s="12">
        <v>0</v>
      </c>
      <c r="C27" s="25" t="s">
        <v>2</v>
      </c>
      <c r="D27" s="12" t="s">
        <v>2</v>
      </c>
      <c r="E27" s="13">
        <v>0</v>
      </c>
      <c r="F27" s="13">
        <v>0</v>
      </c>
      <c r="G27" s="13">
        <v>0</v>
      </c>
    </row>
    <row r="28" spans="1:8" customFormat="1" x14ac:dyDescent="0.25">
      <c r="A28" s="17" t="s">
        <v>26</v>
      </c>
      <c r="B28" s="18">
        <f>SUM(B29)</f>
        <v>1386000</v>
      </c>
      <c r="C28" s="22">
        <v>45996</v>
      </c>
      <c r="D28" s="19" t="s">
        <v>2</v>
      </c>
      <c r="E28" s="20">
        <f>SUM(E29)</f>
        <v>1386000</v>
      </c>
      <c r="F28" s="20">
        <f t="shared" ref="F28:G28" si="8">SUM(F29)</f>
        <v>693355.61</v>
      </c>
      <c r="G28" s="20">
        <f t="shared" si="8"/>
        <v>693355.61</v>
      </c>
    </row>
    <row r="29" spans="1:8" customFormat="1" x14ac:dyDescent="0.25">
      <c r="A29" s="8" t="s">
        <v>27</v>
      </c>
      <c r="B29" s="9">
        <v>1386000</v>
      </c>
      <c r="C29" s="21" t="s">
        <v>2</v>
      </c>
      <c r="D29" s="9" t="s">
        <v>32</v>
      </c>
      <c r="E29" s="10">
        <f>SUM(E30)</f>
        <v>1386000</v>
      </c>
      <c r="F29" s="10">
        <f t="shared" ref="F29:G29" si="9">SUM(F30)</f>
        <v>693355.61</v>
      </c>
      <c r="G29" s="10">
        <f t="shared" si="9"/>
        <v>693355.61</v>
      </c>
    </row>
    <row r="30" spans="1:8" customFormat="1" x14ac:dyDescent="0.25">
      <c r="A30" s="11" t="s">
        <v>41</v>
      </c>
      <c r="B30" s="12">
        <v>0</v>
      </c>
      <c r="C30" s="25" t="s">
        <v>2</v>
      </c>
      <c r="D30" s="12" t="s">
        <v>2</v>
      </c>
      <c r="E30" s="13">
        <v>1386000</v>
      </c>
      <c r="F30" s="13">
        <v>693355.61</v>
      </c>
      <c r="G30" s="13">
        <v>693355.61</v>
      </c>
    </row>
    <row r="31" spans="1:8" customFormat="1" x14ac:dyDescent="0.25">
      <c r="A31" s="17" t="s">
        <v>28</v>
      </c>
      <c r="B31" s="18">
        <f>SUM(B32)</f>
        <v>198000</v>
      </c>
      <c r="C31" s="22">
        <v>45996</v>
      </c>
      <c r="D31" s="19" t="s">
        <v>2</v>
      </c>
      <c r="E31" s="20">
        <f>SUM(E32)</f>
        <v>0</v>
      </c>
      <c r="F31" s="20">
        <f t="shared" ref="F31:G31" si="10">SUM(F32)</f>
        <v>0</v>
      </c>
      <c r="G31" s="20">
        <f t="shared" si="10"/>
        <v>0</v>
      </c>
    </row>
    <row r="32" spans="1:8" customFormat="1" ht="46.5" customHeight="1" x14ac:dyDescent="0.25">
      <c r="A32" s="8" t="s">
        <v>29</v>
      </c>
      <c r="B32" s="9">
        <v>198000</v>
      </c>
      <c r="C32" s="21" t="s">
        <v>2</v>
      </c>
      <c r="D32" s="27" t="s">
        <v>51</v>
      </c>
      <c r="E32" s="10">
        <f>SUM(E33)</f>
        <v>0</v>
      </c>
      <c r="F32" s="10">
        <f t="shared" ref="F32:G32" si="11">SUM(F33)</f>
        <v>0</v>
      </c>
      <c r="G32" s="10">
        <f t="shared" si="11"/>
        <v>0</v>
      </c>
    </row>
    <row r="33" spans="1:7" customFormat="1" x14ac:dyDescent="0.25">
      <c r="A33" s="11" t="s">
        <v>2</v>
      </c>
      <c r="B33" s="12">
        <v>0</v>
      </c>
      <c r="C33" s="25" t="s">
        <v>2</v>
      </c>
      <c r="D33" s="12" t="s">
        <v>2</v>
      </c>
      <c r="E33" s="13">
        <v>0</v>
      </c>
      <c r="F33" s="13">
        <v>0</v>
      </c>
      <c r="G33" s="13">
        <v>0</v>
      </c>
    </row>
    <row r="34" spans="1:7" customFormat="1" x14ac:dyDescent="0.25">
      <c r="A34" s="17" t="s">
        <v>30</v>
      </c>
      <c r="B34" s="18">
        <f>SUM(B35,B37)</f>
        <v>643500</v>
      </c>
      <c r="C34" s="22">
        <v>45953</v>
      </c>
      <c r="D34" s="19" t="s">
        <v>2</v>
      </c>
      <c r="E34" s="20">
        <f>SUM(E35,E37)</f>
        <v>296890</v>
      </c>
      <c r="F34" s="20">
        <f t="shared" ref="F34:G34" si="12">SUM(F35,F37)</f>
        <v>217270</v>
      </c>
      <c r="G34" s="20">
        <f t="shared" si="12"/>
        <v>24551.510000000002</v>
      </c>
    </row>
    <row r="35" spans="1:7" customFormat="1" x14ac:dyDescent="0.25">
      <c r="A35" s="8" t="s">
        <v>16</v>
      </c>
      <c r="B35" s="9">
        <v>346500</v>
      </c>
      <c r="C35" s="21" t="s">
        <v>2</v>
      </c>
      <c r="D35" s="9" t="s">
        <v>12</v>
      </c>
      <c r="E35" s="10">
        <f>SUM(E36)</f>
        <v>0</v>
      </c>
      <c r="F35" s="10">
        <f t="shared" ref="F35:G35" si="13">SUM(F36)</f>
        <v>0</v>
      </c>
      <c r="G35" s="10">
        <f t="shared" si="13"/>
        <v>0</v>
      </c>
    </row>
    <row r="36" spans="1:7" customFormat="1" x14ac:dyDescent="0.25">
      <c r="A36" s="11" t="s">
        <v>2</v>
      </c>
      <c r="B36" s="12">
        <v>0</v>
      </c>
      <c r="C36" s="25" t="s">
        <v>2</v>
      </c>
      <c r="D36" s="12" t="s">
        <v>2</v>
      </c>
      <c r="E36" s="13">
        <v>0</v>
      </c>
      <c r="F36" s="13">
        <v>0</v>
      </c>
      <c r="G36" s="13">
        <v>0</v>
      </c>
    </row>
    <row r="37" spans="1:7" customFormat="1" x14ac:dyDescent="0.25">
      <c r="A37" s="8" t="s">
        <v>1</v>
      </c>
      <c r="B37" s="9">
        <v>297000</v>
      </c>
      <c r="C37" s="21" t="s">
        <v>2</v>
      </c>
      <c r="D37" s="9" t="s">
        <v>13</v>
      </c>
      <c r="E37" s="10">
        <f>SUM(E38:E41)</f>
        <v>296890</v>
      </c>
      <c r="F37" s="10">
        <f t="shared" ref="F37:G37" si="14">SUM(F38:F41)</f>
        <v>217270</v>
      </c>
      <c r="G37" s="10">
        <f t="shared" si="14"/>
        <v>24551.510000000002</v>
      </c>
    </row>
    <row r="38" spans="1:7" customFormat="1" x14ac:dyDescent="0.25">
      <c r="A38" s="11" t="s">
        <v>47</v>
      </c>
      <c r="B38" s="12">
        <v>0</v>
      </c>
      <c r="C38" s="25" t="s">
        <v>2</v>
      </c>
      <c r="D38" s="12" t="s">
        <v>2</v>
      </c>
      <c r="E38" s="13">
        <v>79620</v>
      </c>
      <c r="F38" s="13">
        <v>0</v>
      </c>
      <c r="G38" s="13">
        <v>0</v>
      </c>
    </row>
    <row r="39" spans="1:7" customFormat="1" x14ac:dyDescent="0.25">
      <c r="A39" s="11" t="s">
        <v>48</v>
      </c>
      <c r="B39" s="12">
        <v>0</v>
      </c>
      <c r="C39" s="25" t="s">
        <v>2</v>
      </c>
      <c r="D39" s="12" t="s">
        <v>2</v>
      </c>
      <c r="E39" s="13">
        <v>49500</v>
      </c>
      <c r="F39" s="13">
        <v>49500</v>
      </c>
      <c r="G39" s="13">
        <v>5593.5</v>
      </c>
    </row>
    <row r="40" spans="1:7" customFormat="1" x14ac:dyDescent="0.25">
      <c r="A40" s="11" t="s">
        <v>49</v>
      </c>
      <c r="B40" s="12">
        <v>0</v>
      </c>
      <c r="C40" s="25" t="s">
        <v>2</v>
      </c>
      <c r="D40" s="12" t="s">
        <v>2</v>
      </c>
      <c r="E40" s="13">
        <v>126720</v>
      </c>
      <c r="F40" s="13">
        <v>126720</v>
      </c>
      <c r="G40" s="13">
        <v>14319.36</v>
      </c>
    </row>
    <row r="41" spans="1:7" customFormat="1" x14ac:dyDescent="0.25">
      <c r="A41" s="11" t="s">
        <v>50</v>
      </c>
      <c r="B41" s="12">
        <v>0</v>
      </c>
      <c r="C41" s="25" t="s">
        <v>2</v>
      </c>
      <c r="D41" s="12" t="s">
        <v>2</v>
      </c>
      <c r="E41" s="13">
        <v>41050</v>
      </c>
      <c r="F41" s="13">
        <v>41050</v>
      </c>
      <c r="G41" s="13">
        <v>4638.6499999999996</v>
      </c>
    </row>
    <row r="42" spans="1:7" customFormat="1" x14ac:dyDescent="0.25">
      <c r="A42" s="17" t="s">
        <v>31</v>
      </c>
      <c r="B42" s="18">
        <v>247500</v>
      </c>
      <c r="C42" s="22">
        <v>45953</v>
      </c>
      <c r="D42" s="23" t="s">
        <v>2</v>
      </c>
      <c r="E42" s="20">
        <f>E43</f>
        <v>0</v>
      </c>
      <c r="F42" s="20">
        <f t="shared" ref="F42:G42" si="15">F43</f>
        <v>0</v>
      </c>
      <c r="G42" s="20">
        <f t="shared" si="15"/>
        <v>0</v>
      </c>
    </row>
    <row r="43" spans="1:7" customFormat="1" ht="30" x14ac:dyDescent="0.25">
      <c r="A43" s="8" t="s">
        <v>16</v>
      </c>
      <c r="B43" s="9">
        <v>247500</v>
      </c>
      <c r="C43" s="21" t="s">
        <v>2</v>
      </c>
      <c r="D43" s="24" t="s">
        <v>11</v>
      </c>
      <c r="E43" s="10">
        <f>SUM(E44:E44)</f>
        <v>0</v>
      </c>
      <c r="F43" s="10">
        <f t="shared" ref="F43:G43" si="16">SUM(F44:F44)</f>
        <v>0</v>
      </c>
      <c r="G43" s="10">
        <f t="shared" si="16"/>
        <v>0</v>
      </c>
    </row>
    <row r="44" spans="1:7" customFormat="1" x14ac:dyDescent="0.25">
      <c r="A44" s="11" t="s">
        <v>2</v>
      </c>
      <c r="B44" s="12">
        <v>0</v>
      </c>
      <c r="C44" s="25" t="s">
        <v>2</v>
      </c>
      <c r="D44" s="12" t="s">
        <v>2</v>
      </c>
      <c r="E44" s="13">
        <v>0</v>
      </c>
      <c r="F44" s="13">
        <v>0</v>
      </c>
      <c r="G44" s="13">
        <v>0</v>
      </c>
    </row>
    <row r="45" spans="1:7" x14ac:dyDescent="0.25">
      <c r="A45" s="2" t="s">
        <v>0</v>
      </c>
      <c r="B45" s="5">
        <f>SUM(B4,B19,B22,B25,B28,B31,B34,B42)</f>
        <v>7029000</v>
      </c>
      <c r="C45" s="26" t="s">
        <v>2</v>
      </c>
      <c r="D45" s="3" t="s">
        <v>2</v>
      </c>
      <c r="E45" s="4">
        <f>SUM(E4,E19,E22,E25,E34,E42)</f>
        <v>1879899.4</v>
      </c>
      <c r="F45" s="4">
        <f>SUM(F4,F19,F22,F25,F34,F42)</f>
        <v>1792801.9</v>
      </c>
      <c r="G45" s="4">
        <f>SUM(G4,G19,G22,G25,G34,G42)</f>
        <v>1136779.73</v>
      </c>
    </row>
  </sheetData>
  <pageMargins left="0.51181102362204722" right="0.51181102362204722" top="0.78740157480314965" bottom="0.78740157480314965" header="0.31496062992125984" footer="0.31496062992125984"/>
  <pageSetup paperSize="9" scale="5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 ESP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Catanhede Do N. Araujo</dc:creator>
  <cp:lastModifiedBy>Larissa Catanhede Do N. Araujo</cp:lastModifiedBy>
  <cp:lastPrinted>2026-06-30T17:17:18Z</cp:lastPrinted>
  <dcterms:created xsi:type="dcterms:W3CDTF">2024-12-02T12:22:40Z</dcterms:created>
  <dcterms:modified xsi:type="dcterms:W3CDTF">2026-07-28T14:43:13Z</dcterms:modified>
</cp:coreProperties>
</file>