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3. DEPRO\18. TRANSFERÊNCIAS ESPECIAIS\1. FEDERAIS\Portal da Transparência\"/>
    </mc:Choice>
  </mc:AlternateContent>
  <xr:revisionPtr revIDLastSave="0" documentId="13_ncr:1_{BC60EEFF-42EA-4FC0-8CE3-F2668B8F1EF7}" xr6:coauthVersionLast="47" xr6:coauthVersionMax="47" xr10:uidLastSave="{00000000-0000-0000-0000-000000000000}"/>
  <bookViews>
    <workbookView xWindow="-120" yWindow="-120" windowWidth="29040" windowHeight="15720" xr2:uid="{6A39CC32-62BF-483D-8EF0-C5A7E41B0419}"/>
  </bookViews>
  <sheets>
    <sheet name="TRANSF ESP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G13" i="2" l="1"/>
  <c r="F13" i="2"/>
  <c r="G5" i="2"/>
  <c r="F5" i="2"/>
  <c r="E5" i="2"/>
  <c r="G9" i="2"/>
  <c r="F9" i="2"/>
  <c r="E9" i="2"/>
  <c r="B23" i="2"/>
  <c r="E20" i="2"/>
  <c r="G4" i="2" l="1"/>
  <c r="F4" i="2"/>
  <c r="E4" i="2"/>
  <c r="G20" i="2" l="1"/>
  <c r="G19" i="2" s="1"/>
  <c r="G23" i="2" s="1"/>
  <c r="F20" i="2"/>
  <c r="F19" i="2" s="1"/>
  <c r="F23" i="2" s="1"/>
  <c r="E19" i="2"/>
  <c r="E2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tc={AFBF663B-E4EE-4792-8F3A-D73DD4C8060F}</author>
    <author>tc={6B3B3B5E-CDC2-40C4-8C5A-F5FB2483A961}</author>
  </authors>
  <commentList>
    <comment ref="B9" authorId="0" shapeId="0" xr:uid="{AFBF663B-E4EE-4792-8F3A-D73DD4C8060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Investimento</t>
      </text>
    </comment>
    <comment ref="B13" authorId="1" shapeId="0" xr:uid="{6B3B3B5E-CDC2-40C4-8C5A-F5FB2483A96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Custeio</t>
      </text>
    </comment>
  </commentList>
</comments>
</file>

<file path=xl/sharedStrings.xml><?xml version="1.0" encoding="utf-8"?>
<sst xmlns="http://schemas.openxmlformats.org/spreadsheetml/2006/main" count="66" uniqueCount="31">
  <si>
    <t>18101 - Secretaria Municipal de Educação</t>
  </si>
  <si>
    <t>Total Geral</t>
  </si>
  <si>
    <t>270101 - Secretaria Municipal de Infraestrutura</t>
  </si>
  <si>
    <t>620301 - Fundação Municipal de Cultura, Turismo e Eventos</t>
  </si>
  <si>
    <t>2024NE01747 - NALE CONSTRUTORA LTDA</t>
  </si>
  <si>
    <t>2024NE01691 - RENOVA CONNECT GESTÃO DE DRENAGEM PLUVIAL LTDA</t>
  </si>
  <si>
    <t>2024NE00742 - MF PRODUÇÕES ARTISTICAS E EVENTOS LTDA</t>
  </si>
  <si>
    <t>2024NE00743 - MF PRODUÇÕES ARTISTICAS E EVENTOS LTDA</t>
  </si>
  <si>
    <t>Pavimentação viária.</t>
  </si>
  <si>
    <t>Apoio à realização do evento Romaria das Águas.</t>
  </si>
  <si>
    <t>2024NE02318 - NALE CONSTRUTORA LTDA</t>
  </si>
  <si>
    <t>-</t>
  </si>
  <si>
    <t>Execução das Transferências Especiais da União - Emendas indicadas em 2024</t>
  </si>
  <si>
    <t>Nº Emenda / Unidade Orçamentária / Nota de Eempenho / Credor</t>
  </si>
  <si>
    <t>Valor da Emenda</t>
  </si>
  <si>
    <t>Data Recebimento do Recurso</t>
  </si>
  <si>
    <t>Objeto</t>
  </si>
  <si>
    <t>Total Empenhado</t>
  </si>
  <si>
    <t>Total Liquidado</t>
  </si>
  <si>
    <t>Total Pago</t>
  </si>
  <si>
    <t>04/07/2024
12/12/2024</t>
  </si>
  <si>
    <t>2025NE05774 - V N DISTRIBUIDORA DE ELETRODOMESTICOS LTDA (RAP 26)</t>
  </si>
  <si>
    <t>2025NE05775 - V N DISTRIBUIDORA DE ELETRODOMESTICOS LTDA (RAP 26)</t>
  </si>
  <si>
    <t>2025NE05777 - V N DISTRIBUIDORA DE ELETRODOMESTICOS LTDA (RAP 26)</t>
  </si>
  <si>
    <t>Emenda n. 202437940002 - Transferência Especial (Omar Aziz) - 07060009 / 07060010</t>
  </si>
  <si>
    <t>Emenda n. 202441370005 - Transferência Especial (Plínio Valério) - 07060011</t>
  </si>
  <si>
    <t>2026NE02797 - COMEXTRADE COMERCIO E SERVIÇOS LTDA</t>
  </si>
  <si>
    <t>2026NE02894 - T. DA S. LUSTOSA COMERCIO E SERVICOS-ME</t>
  </si>
  <si>
    <t>2026NE03087 - F B PEREIRA LTDA</t>
  </si>
  <si>
    <t>2026NE03089 - M C COMERCIO E REPRESENTACOES LTDA</t>
  </si>
  <si>
    <t>2026NE03091 - TH MIX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</si>
</sst>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[Red]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4" tint="-0.249977111117893"/>
      </top>
      <bottom style="thin">
        <color theme="8" tint="0.79995117038483843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2065187536243"/>
      </top>
      <bottom style="thin">
        <color theme="8" tint="0.7999206518753624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5" borderId="4" xfId="0" applyFont="1" applyFill="1" applyBorder="1" applyAlignment="1">
      <alignment horizontal="left" vertical="center" wrapText="1"/>
    </xf>
    <xf numFmtId="43" fontId="5" fillId="5" borderId="4" xfId="0" applyNumberFormat="1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43" fontId="5" fillId="5" borderId="4" xfId="0" applyNumberFormat="1" applyFont="1" applyFill="1" applyBorder="1" applyAlignment="1">
      <alignment vertical="center" wrapText="1"/>
    </xf>
    <xf numFmtId="164" fontId="5" fillId="5" borderId="5" xfId="0" applyNumberFormat="1" applyFont="1" applyFill="1" applyBorder="1" applyAlignment="1">
      <alignment vertical="center"/>
    </xf>
    <xf numFmtId="0" fontId="3" fillId="0" borderId="0" xfId="0" applyFont="1"/>
    <xf numFmtId="0" fontId="5" fillId="2" borderId="4" xfId="0" applyFont="1" applyFill="1" applyBorder="1" applyAlignment="1">
      <alignment horizontal="left" vertical="center"/>
    </xf>
    <xf numFmtId="43" fontId="5" fillId="2" borderId="4" xfId="0" applyNumberFormat="1" applyFont="1" applyFill="1" applyBorder="1" applyAlignment="1">
      <alignment vertical="center"/>
    </xf>
    <xf numFmtId="43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indent="1"/>
    </xf>
    <xf numFmtId="43" fontId="6" fillId="0" borderId="4" xfId="0" applyNumberFormat="1" applyFont="1" applyBorder="1" applyAlignment="1">
      <alignment horizontal="left" vertical="center"/>
    </xf>
    <xf numFmtId="43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vertical="center"/>
    </xf>
    <xf numFmtId="0" fontId="6" fillId="0" borderId="0" xfId="0" applyFont="1"/>
    <xf numFmtId="14" fontId="5" fillId="5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3" fontId="5" fillId="0" borderId="3" xfId="0" applyNumberFormat="1" applyFont="1" applyBorder="1" applyAlignment="1">
      <alignment vertical="center"/>
    </xf>
    <xf numFmtId="4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6" fillId="0" borderId="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rissa Catanhede Do N. Araujo" id="{05BE168E-81CB-463A-90EB-396A5BD02387}" userId="S-1-5-21-1901034895-854174161-1683090869-4684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6-06-23T14:13:27.22" personId="{05BE168E-81CB-463A-90EB-396A5BD02387}" id="{AFBF663B-E4EE-4792-8F3A-D73DD4C8060F}">
    <text>Investimento</text>
  </threadedComment>
  <threadedComment ref="B13" dT="2026-06-23T14:13:35.85" personId="{05BE168E-81CB-463A-90EB-396A5BD02387}" id="{6B3B3B5E-CDC2-40C4-8C5A-F5FB2483A961}">
    <text>Custeio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C22-4329-43B0-BC2C-13AC6132864F}">
  <dimension ref="A1:H23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D16" sqref="D16"/>
    </sheetView>
  </sheetViews>
  <sheetFormatPr defaultRowHeight="15" x14ac:dyDescent="0.25"/>
  <cols>
    <col min="1" max="1" width="74.28515625" style="1" customWidth="1"/>
    <col min="2" max="2" width="16.42578125" style="3" customWidth="1"/>
    <col min="3" max="3" width="15.42578125" style="3" customWidth="1"/>
    <col min="4" max="4" width="87.85546875" style="3" customWidth="1"/>
    <col min="5" max="7" width="16.140625" style="1" customWidth="1"/>
    <col min="8" max="16384" width="9.140625" style="1"/>
  </cols>
  <sheetData>
    <row r="1" spans="1:8" ht="18.75" x14ac:dyDescent="0.25">
      <c r="A1" s="2" t="s">
        <v>12</v>
      </c>
    </row>
    <row r="2" spans="1:8" ht="15.75" thickBot="1" x14ac:dyDescent="0.3"/>
    <row r="3" spans="1:8" s="7" customFormat="1" ht="47.25" x14ac:dyDescent="0.25">
      <c r="A3" s="4" t="s">
        <v>13</v>
      </c>
      <c r="B3" s="5" t="s">
        <v>14</v>
      </c>
      <c r="C3" s="5" t="s">
        <v>15</v>
      </c>
      <c r="D3" s="4" t="s">
        <v>16</v>
      </c>
      <c r="E3" s="6" t="s">
        <v>17</v>
      </c>
      <c r="F3" s="6" t="s">
        <v>18</v>
      </c>
      <c r="G3" s="6" t="s">
        <v>19</v>
      </c>
    </row>
    <row r="4" spans="1:8" s="13" customFormat="1" ht="31.5" x14ac:dyDescent="0.25">
      <c r="A4" s="8" t="s">
        <v>24</v>
      </c>
      <c r="B4" s="9">
        <v>11500000</v>
      </c>
      <c r="C4" s="10" t="s">
        <v>20</v>
      </c>
      <c r="D4" s="11"/>
      <c r="E4" s="12">
        <f>SUM(E5,E9)</f>
        <v>10837151.15</v>
      </c>
      <c r="F4" s="12">
        <f>SUM(F5,F9)</f>
        <v>9999752.7300000004</v>
      </c>
      <c r="G4" s="12">
        <f>SUM(G5,G9)</f>
        <v>9999752.7300000004</v>
      </c>
    </row>
    <row r="5" spans="1:8" s="13" customFormat="1" ht="15.75" x14ac:dyDescent="0.25">
      <c r="A5" s="14" t="s">
        <v>2</v>
      </c>
      <c r="B5" s="15">
        <v>10000000</v>
      </c>
      <c r="C5" s="16" t="s">
        <v>11</v>
      </c>
      <c r="D5" s="15" t="s">
        <v>8</v>
      </c>
      <c r="E5" s="17">
        <f>SUM(E6:E8)</f>
        <v>9999752.7300000004</v>
      </c>
      <c r="F5" s="17">
        <f t="shared" ref="F5:G5" si="0">SUM(F6:F8)</f>
        <v>9999752.7300000004</v>
      </c>
      <c r="G5" s="17">
        <f t="shared" si="0"/>
        <v>9999752.7300000004</v>
      </c>
    </row>
    <row r="6" spans="1:8" s="13" customFormat="1" ht="15.75" x14ac:dyDescent="0.25">
      <c r="A6" s="18" t="s">
        <v>5</v>
      </c>
      <c r="B6" s="19">
        <v>0</v>
      </c>
      <c r="C6" s="20" t="s">
        <v>11</v>
      </c>
      <c r="D6" s="19" t="s">
        <v>11</v>
      </c>
      <c r="E6" s="29">
        <v>4002765.63</v>
      </c>
      <c r="F6" s="29">
        <v>4002765.63</v>
      </c>
      <c r="G6" s="29">
        <v>4002765.63</v>
      </c>
    </row>
    <row r="7" spans="1:8" s="13" customFormat="1" ht="15.75" x14ac:dyDescent="0.25">
      <c r="A7" s="18" t="s">
        <v>4</v>
      </c>
      <c r="B7" s="19">
        <v>0</v>
      </c>
      <c r="C7" s="20" t="s">
        <v>11</v>
      </c>
      <c r="D7" s="19" t="s">
        <v>11</v>
      </c>
      <c r="E7" s="29">
        <v>4115071.58</v>
      </c>
      <c r="F7" s="29">
        <v>4115071.58</v>
      </c>
      <c r="G7" s="29">
        <v>4115071.58</v>
      </c>
    </row>
    <row r="8" spans="1:8" s="13" customFormat="1" ht="15.75" x14ac:dyDescent="0.25">
      <c r="A8" s="18" t="s">
        <v>10</v>
      </c>
      <c r="B8" s="19">
        <v>0</v>
      </c>
      <c r="C8" s="20" t="s">
        <v>11</v>
      </c>
      <c r="D8" s="19" t="s">
        <v>11</v>
      </c>
      <c r="E8" s="29">
        <v>1881915.52</v>
      </c>
      <c r="F8" s="29">
        <v>1881915.52</v>
      </c>
      <c r="G8" s="29">
        <v>1881915.52</v>
      </c>
    </row>
    <row r="9" spans="1:8" s="13" customFormat="1" ht="15.75" x14ac:dyDescent="0.25">
      <c r="A9" s="14" t="s">
        <v>0</v>
      </c>
      <c r="B9" s="15">
        <v>1000000</v>
      </c>
      <c r="C9" s="16" t="s">
        <v>11</v>
      </c>
      <c r="D9" s="15" t="s">
        <v>11</v>
      </c>
      <c r="E9" s="17">
        <f>SUM(E10:E12)</f>
        <v>837398.42</v>
      </c>
      <c r="F9" s="17">
        <f t="shared" ref="F9:G9" si="1">SUM(F10:F12)</f>
        <v>0</v>
      </c>
      <c r="G9" s="17">
        <f t="shared" si="1"/>
        <v>0</v>
      </c>
      <c r="H9" s="7"/>
    </row>
    <row r="10" spans="1:8" s="22" customFormat="1" ht="15.75" x14ac:dyDescent="0.25">
      <c r="A10" s="18" t="s">
        <v>21</v>
      </c>
      <c r="B10" s="19">
        <v>0</v>
      </c>
      <c r="C10" s="20" t="s">
        <v>11</v>
      </c>
      <c r="D10" s="19" t="s">
        <v>11</v>
      </c>
      <c r="E10" s="29">
        <v>466399.12</v>
      </c>
      <c r="F10" s="21">
        <v>0</v>
      </c>
      <c r="G10" s="21">
        <v>0</v>
      </c>
      <c r="H10" s="13"/>
    </row>
    <row r="11" spans="1:8" s="22" customFormat="1" ht="15.75" x14ac:dyDescent="0.25">
      <c r="A11" s="18" t="s">
        <v>22</v>
      </c>
      <c r="B11" s="19">
        <v>0</v>
      </c>
      <c r="C11" s="20" t="s">
        <v>11</v>
      </c>
      <c r="D11" s="19" t="s">
        <v>11</v>
      </c>
      <c r="E11" s="29">
        <v>264999.5</v>
      </c>
      <c r="F11" s="21">
        <v>0</v>
      </c>
      <c r="G11" s="21">
        <v>0</v>
      </c>
      <c r="H11" s="13"/>
    </row>
    <row r="12" spans="1:8" s="22" customFormat="1" ht="15.75" x14ac:dyDescent="0.25">
      <c r="A12" s="18" t="s">
        <v>23</v>
      </c>
      <c r="B12" s="19">
        <v>0</v>
      </c>
      <c r="C12" s="20" t="s">
        <v>11</v>
      </c>
      <c r="D12" s="19" t="s">
        <v>11</v>
      </c>
      <c r="E12" s="29">
        <v>105999.8</v>
      </c>
      <c r="F12" s="21">
        <v>0</v>
      </c>
      <c r="G12" s="21">
        <v>0</v>
      </c>
      <c r="H12" s="13"/>
    </row>
    <row r="13" spans="1:8" s="13" customFormat="1" ht="15.75" x14ac:dyDescent="0.25">
      <c r="A13" s="14" t="s">
        <v>0</v>
      </c>
      <c r="B13" s="15">
        <v>500000</v>
      </c>
      <c r="C13" s="16" t="s">
        <v>11</v>
      </c>
      <c r="D13" s="15" t="s">
        <v>11</v>
      </c>
      <c r="E13" s="17">
        <f>SUM(E14:E18)</f>
        <v>6615</v>
      </c>
      <c r="F13" s="17">
        <f t="shared" ref="F13:G13" si="2">SUM(F14:F18)</f>
        <v>0</v>
      </c>
      <c r="G13" s="17">
        <f t="shared" si="2"/>
        <v>0</v>
      </c>
      <c r="H13" s="7"/>
    </row>
    <row r="14" spans="1:8" s="22" customFormat="1" ht="15.75" x14ac:dyDescent="0.25">
      <c r="A14" s="18" t="s">
        <v>26</v>
      </c>
      <c r="B14" s="19">
        <v>0</v>
      </c>
      <c r="C14" s="20" t="s">
        <v>11</v>
      </c>
      <c r="D14" s="19" t="s">
        <v>11</v>
      </c>
      <c r="E14" s="29">
        <v>625</v>
      </c>
      <c r="F14" s="21">
        <v>0</v>
      </c>
      <c r="G14" s="21">
        <v>0</v>
      </c>
      <c r="H14" s="13"/>
    </row>
    <row r="15" spans="1:8" s="22" customFormat="1" ht="15.75" x14ac:dyDescent="0.25">
      <c r="A15" s="18" t="s">
        <v>27</v>
      </c>
      <c r="B15" s="19">
        <v>0</v>
      </c>
      <c r="C15" s="20" t="s">
        <v>11</v>
      </c>
      <c r="D15" s="19" t="s">
        <v>11</v>
      </c>
      <c r="E15" s="29">
        <v>3355</v>
      </c>
      <c r="F15" s="21">
        <v>0</v>
      </c>
      <c r="G15" s="21">
        <v>0</v>
      </c>
      <c r="H15" s="13"/>
    </row>
    <row r="16" spans="1:8" s="22" customFormat="1" ht="15.75" x14ac:dyDescent="0.25">
      <c r="A16" s="18" t="s">
        <v>28</v>
      </c>
      <c r="B16" s="19">
        <v>0</v>
      </c>
      <c r="C16" s="20" t="s">
        <v>11</v>
      </c>
      <c r="D16" s="19" t="s">
        <v>11</v>
      </c>
      <c r="E16" s="29">
        <v>1745</v>
      </c>
      <c r="F16" s="21">
        <v>0</v>
      </c>
      <c r="G16" s="21">
        <v>0</v>
      </c>
      <c r="H16" s="13"/>
    </row>
    <row r="17" spans="1:8" s="22" customFormat="1" ht="15.75" x14ac:dyDescent="0.25">
      <c r="A17" s="18" t="s">
        <v>29</v>
      </c>
      <c r="B17" s="19">
        <v>0</v>
      </c>
      <c r="C17" s="20" t="s">
        <v>11</v>
      </c>
      <c r="D17" s="19" t="s">
        <v>11</v>
      </c>
      <c r="E17" s="29">
        <v>630</v>
      </c>
      <c r="F17" s="21">
        <v>0</v>
      </c>
      <c r="G17" s="21">
        <v>0</v>
      </c>
      <c r="H17" s="13"/>
    </row>
    <row r="18" spans="1:8" s="22" customFormat="1" ht="15.75" x14ac:dyDescent="0.25">
      <c r="A18" s="18" t="s">
        <v>30</v>
      </c>
      <c r="B18" s="19">
        <v>0</v>
      </c>
      <c r="C18" s="20" t="s">
        <v>11</v>
      </c>
      <c r="D18" s="19" t="s">
        <v>11</v>
      </c>
      <c r="E18" s="29">
        <v>260</v>
      </c>
      <c r="F18" s="21">
        <v>0</v>
      </c>
      <c r="G18" s="21">
        <v>0</v>
      </c>
      <c r="H18" s="13"/>
    </row>
    <row r="19" spans="1:8" s="13" customFormat="1" ht="31.5" x14ac:dyDescent="0.25">
      <c r="A19" s="8" t="s">
        <v>25</v>
      </c>
      <c r="B19" s="9">
        <v>350000</v>
      </c>
      <c r="C19" s="23">
        <v>45477</v>
      </c>
      <c r="D19" s="11" t="s">
        <v>11</v>
      </c>
      <c r="E19" s="12">
        <f>E20</f>
        <v>349600</v>
      </c>
      <c r="F19" s="12">
        <f t="shared" ref="F19:G19" si="3">F20</f>
        <v>349600</v>
      </c>
      <c r="G19" s="12">
        <f t="shared" si="3"/>
        <v>349600</v>
      </c>
    </row>
    <row r="20" spans="1:8" s="13" customFormat="1" ht="15.75" x14ac:dyDescent="0.25">
      <c r="A20" s="14" t="s">
        <v>3</v>
      </c>
      <c r="B20" s="15">
        <v>350000</v>
      </c>
      <c r="C20" s="16" t="s">
        <v>11</v>
      </c>
      <c r="D20" s="15" t="s">
        <v>9</v>
      </c>
      <c r="E20" s="17">
        <f>SUM(E21:E22)</f>
        <v>349600</v>
      </c>
      <c r="F20" s="17">
        <f t="shared" ref="F20:G20" si="4">SUM(F21:F22)</f>
        <v>349600</v>
      </c>
      <c r="G20" s="17">
        <f t="shared" si="4"/>
        <v>349600</v>
      </c>
    </row>
    <row r="21" spans="1:8" s="13" customFormat="1" ht="15.75" x14ac:dyDescent="0.25">
      <c r="A21" s="18" t="s">
        <v>6</v>
      </c>
      <c r="B21" s="19">
        <v>0</v>
      </c>
      <c r="C21" s="20" t="s">
        <v>11</v>
      </c>
      <c r="D21" s="19" t="s">
        <v>11</v>
      </c>
      <c r="E21" s="29">
        <v>253600</v>
      </c>
      <c r="F21" s="29">
        <v>253600</v>
      </c>
      <c r="G21" s="29">
        <v>253600</v>
      </c>
    </row>
    <row r="22" spans="1:8" s="13" customFormat="1" ht="15.75" x14ac:dyDescent="0.25">
      <c r="A22" s="18" t="s">
        <v>7</v>
      </c>
      <c r="B22" s="19">
        <v>0</v>
      </c>
      <c r="C22" s="20" t="s">
        <v>11</v>
      </c>
      <c r="D22" s="19" t="s">
        <v>11</v>
      </c>
      <c r="E22" s="29">
        <v>96000</v>
      </c>
      <c r="F22" s="29">
        <v>96000</v>
      </c>
      <c r="G22" s="29">
        <v>96000</v>
      </c>
    </row>
    <row r="23" spans="1:8" s="7" customFormat="1" ht="15.75" x14ac:dyDescent="0.25">
      <c r="A23" s="24" t="s">
        <v>1</v>
      </c>
      <c r="B23" s="25">
        <f>SUM(B4,B19)</f>
        <v>11850000</v>
      </c>
      <c r="C23" s="26" t="s">
        <v>11</v>
      </c>
      <c r="D23" s="27" t="s">
        <v>11</v>
      </c>
      <c r="E23" s="28">
        <f>SUM(E4,E19)</f>
        <v>11186751.15</v>
      </c>
      <c r="F23" s="28">
        <f>SUM(F4,F19)</f>
        <v>10349352.73</v>
      </c>
      <c r="G23" s="28">
        <f>SUM(G4,G19)</f>
        <v>10349352.73</v>
      </c>
    </row>
  </sheetData>
  <pageMargins left="0.51181102362204722" right="0.51181102362204722" top="0.78740157480314965" bottom="0.78740157480314965" header="0.31496062992125984" footer="0.31496062992125984"/>
  <pageSetup paperSize="9" scale="56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 ESP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Catanhede Do N. Araujo</dc:creator>
  <cp:lastModifiedBy>Larissa Catanhede Do N. Araujo</cp:lastModifiedBy>
  <cp:lastPrinted>2026-06-24T17:52:44Z</cp:lastPrinted>
  <dcterms:created xsi:type="dcterms:W3CDTF">2024-12-02T12:22:40Z</dcterms:created>
  <dcterms:modified xsi:type="dcterms:W3CDTF">2026-07-28T14:35:46Z</dcterms:modified>
</cp:coreProperties>
</file>