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T:\3. DEPRO\18. TRANSFERÊNCIAS ESPECIAIS\1. FEDERAIS\Portal da Transparência\"/>
    </mc:Choice>
  </mc:AlternateContent>
  <xr:revisionPtr revIDLastSave="0" documentId="13_ncr:1_{6D61B05F-8B4A-4F48-8087-15A62119441C}" xr6:coauthVersionLast="47" xr6:coauthVersionMax="47" xr10:uidLastSave="{00000000-0000-0000-0000-000000000000}"/>
  <bookViews>
    <workbookView xWindow="28680" yWindow="-120" windowWidth="29040" windowHeight="15720" xr2:uid="{6A39CC32-62BF-483D-8EF0-C5A7E41B0419}"/>
  </bookViews>
  <sheets>
    <sheet name="TRANSF ESP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2" l="1"/>
  <c r="E57" i="2"/>
  <c r="E56" i="2" s="1"/>
  <c r="E50" i="2"/>
  <c r="E49" i="2" s="1"/>
  <c r="E47" i="2"/>
  <c r="E19" i="2"/>
  <c r="E18" i="2" s="1"/>
  <c r="E15" i="2"/>
  <c r="E14" i="2" s="1"/>
  <c r="F6" i="2"/>
  <c r="E6" i="2"/>
  <c r="E5" i="2" s="1"/>
  <c r="E59" i="2" s="1"/>
  <c r="G47" i="2" l="1"/>
  <c r="F47" i="2"/>
  <c r="G19" i="2"/>
  <c r="G18" i="2" s="1"/>
  <c r="F19" i="2"/>
  <c r="F18" i="2" s="1"/>
  <c r="G15" i="2"/>
  <c r="F15" i="2"/>
  <c r="G57" i="2" l="1"/>
  <c r="G56" i="2" s="1"/>
  <c r="F57" i="2"/>
  <c r="F56" i="2" s="1"/>
  <c r="G50" i="2"/>
  <c r="G49" i="2" s="1"/>
  <c r="F50" i="2"/>
  <c r="F49" i="2" s="1"/>
  <c r="G6" i="2"/>
  <c r="G5" i="2" s="1"/>
  <c r="F5" i="2"/>
  <c r="F59" i="2" l="1"/>
  <c r="G59" i="2"/>
  <c r="G14" i="2"/>
  <c r="F14" i="2"/>
</calcChain>
</file>

<file path=xl/sharedStrings.xml><?xml version="1.0" encoding="utf-8"?>
<sst xmlns="http://schemas.openxmlformats.org/spreadsheetml/2006/main" count="70" uniqueCount="64">
  <si>
    <t>18101 - Secretaria Municipal de Educação</t>
  </si>
  <si>
    <t>37101 - Secretaria Municipal da Mulher, Assistência Social e Cidadania</t>
  </si>
  <si>
    <t>Total Geral</t>
  </si>
  <si>
    <t>2022NE00441 - CENTRO DE REFERENCIA DE AMPARO A MULHER MAE CELIA COLARES</t>
  </si>
  <si>
    <t>2022NE00443 - INSTITUTO DE ASSISTENCIA SOCIAL, SAUDE E EDUCACAO-IASSE</t>
  </si>
  <si>
    <t>2022NE01198 - A P SARUBBI -ME</t>
  </si>
  <si>
    <t>2022NE01200 - V N COMERCIO VAREJISTA DE EQUIPAMENTOS DE INFORMATICA LTDA-EPP</t>
  </si>
  <si>
    <t>2022NE01201 - SEMPER VINCIT SERVIÇOS DE TECNOLOGIA DA INFORMAÇÃO LTDA</t>
  </si>
  <si>
    <t>2022NE01206 - MOVENORTE COMÉRCIO E REPRESENTAÇÕES LTDA</t>
  </si>
  <si>
    <t>2022NE01207 - MOVENORTE COMÉRCIO E REPRESENTAÇÕES LTDA</t>
  </si>
  <si>
    <t>2022NE01208 - ANDRE DE VASCONCELOS GITIRANA - D B INFORMATICA</t>
  </si>
  <si>
    <t>2022NE01210 - AMARILDO DOS S FIGUEIREDO EIRELI</t>
  </si>
  <si>
    <t>2022NE01211 - E T C P MONTEIRO-EPP</t>
  </si>
  <si>
    <t>2022NE01257 - MALIBU PURIFICADORES COMERCIO DE EQUIPAMENTOS DE USO PESSOAL E DOMESTICO EIRELI</t>
  </si>
  <si>
    <t>2022NE01393 - V N COMERCIO VAREJISTA DE EQUIPAMENTOS DE INFORMATICA LTDA-EPP</t>
  </si>
  <si>
    <t>2022NE01412 - WN COMERCIO ODONTO CIRURGICO LTDA-EPP</t>
  </si>
  <si>
    <t>2023NE00231 - H L GALVAO EIRELI</t>
  </si>
  <si>
    <t>2023NE00505 - MPAS LTDA</t>
  </si>
  <si>
    <t>2023NE01031 - MOVENORTE COMÉRCIO E REPRESENTAÇÕES LTDA</t>
  </si>
  <si>
    <t>2023NE00440 - VG COMERCIO ATACADISTA DE MAQUINAS E EQUIPAMENTOS LTDA</t>
  </si>
  <si>
    <t>2023NE00797 - VG COMERCIO ATACADISTA DE MAQUINAS E EQUIPAMENTOS LTDA</t>
  </si>
  <si>
    <t>2023NE00897 - ETCP LTDA</t>
  </si>
  <si>
    <t>2023NE00504 - MPAS LTDA</t>
  </si>
  <si>
    <t>2023NE00499 - MPAS LTDA</t>
  </si>
  <si>
    <t>2023NE01055 - GEISA GOMES DA SILVA</t>
  </si>
  <si>
    <t>2023NE00500 - MPAS LTDA</t>
  </si>
  <si>
    <t>2023NE00947 - ANDRE DE VASCONCELOS GITIRANA - D B INFORMATICA</t>
  </si>
  <si>
    <t>2023NE00562 - ANDRE DE VASCONCELOS GITIRANA - D B INFORMATICA</t>
  </si>
  <si>
    <t>2023NE00503 - MPAS LTDA</t>
  </si>
  <si>
    <t>2023NE00502 - MPAS LTDA</t>
  </si>
  <si>
    <t>2023NE00943 - V R P DE OLIVEIRA COMERCIO E REPRESENTAÇÃO DE EQUIPAMENTOS MÉDICO-HOSPITALARES LTDA</t>
  </si>
  <si>
    <t>2023NE00501 - MPAS LTDA</t>
  </si>
  <si>
    <t>2023NE04340 - RL INFORMATICA LTDA</t>
  </si>
  <si>
    <t>2023NE03696 - ANDRE DE VASCONCELOS GITIRANA - D B INFORMATICA</t>
  </si>
  <si>
    <t>2023NE02613 - ETCP LTDA</t>
  </si>
  <si>
    <t>2023NE02083 - A P SARUBBI -ME</t>
  </si>
  <si>
    <t>2023NE03391 - HEXIUM IMPORTADORA E EXPORTADORA LTDA</t>
  </si>
  <si>
    <t>2023NE03697 - ANDRE DE VASCONCELOS GITIRANA - D B INFORMATICA</t>
  </si>
  <si>
    <t>2023NE04601 - OBRA SOCIAL NOSSA SENHORA DA GLORIA - FAZENDA DA ESPERANÇA</t>
  </si>
  <si>
    <t>2024NE05488 - V N DISTRIBUIDORA DE ELETRODOMESTICOS LTDA</t>
  </si>
  <si>
    <t>2024NE04963 - MICROTECNICA INFORMATICA LTDA</t>
  </si>
  <si>
    <t>2024NE04836 - ISALTEC COM. DE INSTRUMENTOS DE MEDIÇÃO LTDA-ME</t>
  </si>
  <si>
    <t>2024NE04248 - MOVENORTE COMÉRCIO E REPRESENTAÇÕES LTDA</t>
  </si>
  <si>
    <t>2024NE04391 - G P COMERCIO E SERVIÇOS LTDA</t>
  </si>
  <si>
    <t>2024NE04263 - V R P DE OLIVEIRA COMERCIO E REPRESENTAÇÃO DE EQUIPAMENTOS MÉDICO-HOSPITALARES LTDA</t>
  </si>
  <si>
    <t>Emenda n. 202241090003 - Transferência Especial (José Ricardo)</t>
  </si>
  <si>
    <t>Emenda n. 202241090002 - Transferência Especial (José Ricardo)</t>
  </si>
  <si>
    <t>Emenda n. 202241090008 - Transferência Especial (José Ricardo)</t>
  </si>
  <si>
    <t>Emenda n. 202241370017 - Transferência Especial (Plínio Valério)</t>
  </si>
  <si>
    <t>Aquisição de equipamentos e material permanente.</t>
  </si>
  <si>
    <t>Aquisição de equipamentos.</t>
  </si>
  <si>
    <t>Emenda n. 202241090004 - Transferência Especial (José Ricardo)</t>
  </si>
  <si>
    <t>Repasse para a Obra Social Nossa Senhora da Glória - Fazenda da Esperança.</t>
  </si>
  <si>
    <t>-</t>
  </si>
  <si>
    <t>Execução das Transferências Especiais da União - Emendas indicadas em 2022</t>
  </si>
  <si>
    <t>Informação atualizada até 21/07/2025 às 08h19</t>
  </si>
  <si>
    <t>Nº Emenda / Unidade Orçamentária / Nota de Eempenho / Credor</t>
  </si>
  <si>
    <t>Valor da Emenda</t>
  </si>
  <si>
    <t>Data Recebimento do Recurso</t>
  </si>
  <si>
    <t>Objeto</t>
  </si>
  <si>
    <t>Total Empenhado</t>
  </si>
  <si>
    <t>Total Liquidado</t>
  </si>
  <si>
    <t>Total Pago</t>
  </si>
  <si>
    <t>Repasse para as OSC´s Instituto de Assist. Social, Saúde e Educação e Centro de Referência de Amparo à Mulher Mãe Célia Colares.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</si>
</sst>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[Red]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/>
      <right/>
      <top style="medium">
        <color theme="4" tint="-0.249977111117893"/>
      </top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4" tint="-0.249977111117893"/>
      </top>
      <bottom style="thin">
        <color theme="8" tint="0.79995117038483843"/>
      </bottom>
      <diagonal/>
    </border>
    <border>
      <left/>
      <right/>
      <top style="thin">
        <color theme="8" tint="0.79992065187536243"/>
      </top>
      <bottom style="thin">
        <color theme="8" tint="0.79992065187536243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2065187536243"/>
      </top>
      <bottom style="thin">
        <color theme="8" tint="0.7999206518753624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4" xfId="0" applyBorder="1" applyAlignment="1">
      <alignment horizontal="left" vertical="center" indent="1"/>
    </xf>
    <xf numFmtId="43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43" fontId="2" fillId="4" borderId="4" xfId="0" applyNumberFormat="1" applyFont="1" applyFill="1" applyBorder="1" applyAlignment="1">
      <alignment vertical="center"/>
    </xf>
    <xf numFmtId="14" fontId="2" fillId="4" borderId="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vertical="center"/>
    </xf>
    <xf numFmtId="43" fontId="2" fillId="4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43" fontId="2" fillId="5" borderId="4" xfId="0" applyNumberFormat="1" applyFont="1" applyFill="1" applyBorder="1" applyAlignment="1">
      <alignment vertical="center"/>
    </xf>
    <xf numFmtId="43" fontId="2" fillId="5" borderId="4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EC22-4329-43B0-BC2C-13AC6132864F}">
  <dimension ref="A1:G59"/>
  <sheetViews>
    <sheetView showGridLines="0" tabSelected="1" zoomScale="110" zoomScaleNormal="110" workbookViewId="0">
      <pane ySplit="4" topLeftCell="A36" activePane="bottomLeft" state="frozen"/>
      <selection pane="bottomLeft" activeCell="E61" sqref="E61"/>
    </sheetView>
  </sheetViews>
  <sheetFormatPr defaultRowHeight="15" x14ac:dyDescent="0.25"/>
  <cols>
    <col min="1" max="1" width="97.140625" style="1" customWidth="1"/>
    <col min="2" max="2" width="15.42578125" style="7" bestFit="1" customWidth="1"/>
    <col min="3" max="3" width="15.42578125" style="12" customWidth="1"/>
    <col min="4" max="4" width="57.5703125" style="7" customWidth="1"/>
    <col min="5" max="7" width="15.140625" style="1" customWidth="1"/>
    <col min="8" max="16384" width="9.140625" style="1"/>
  </cols>
  <sheetData>
    <row r="1" spans="1:7" ht="18.75" x14ac:dyDescent="0.25">
      <c r="A1" s="6" t="s">
        <v>54</v>
      </c>
    </row>
    <row r="2" spans="1:7" x14ac:dyDescent="0.25">
      <c r="A2" s="11" t="s">
        <v>55</v>
      </c>
    </row>
    <row r="3" spans="1:7" ht="15.75" thickBot="1" x14ac:dyDescent="0.3"/>
    <row r="4" spans="1:7" ht="45" x14ac:dyDescent="0.25">
      <c r="A4" s="15" t="s">
        <v>56</v>
      </c>
      <c r="B4" s="16" t="s">
        <v>57</v>
      </c>
      <c r="C4" s="16" t="s">
        <v>58</v>
      </c>
      <c r="D4" s="15" t="s">
        <v>59</v>
      </c>
      <c r="E4" s="17" t="s">
        <v>60</v>
      </c>
      <c r="F4" s="17" t="s">
        <v>61</v>
      </c>
      <c r="G4" s="17" t="s">
        <v>62</v>
      </c>
    </row>
    <row r="5" spans="1:7" customFormat="1" x14ac:dyDescent="0.25">
      <c r="A5" s="18" t="s">
        <v>46</v>
      </c>
      <c r="B5" s="19">
        <v>300000</v>
      </c>
      <c r="C5" s="20">
        <v>45014</v>
      </c>
      <c r="D5" s="22" t="s">
        <v>49</v>
      </c>
      <c r="E5" s="21">
        <f>E6</f>
        <v>378178.43000000005</v>
      </c>
      <c r="F5" s="21">
        <f t="shared" ref="F5:G5" si="0">F6</f>
        <v>191134.43</v>
      </c>
      <c r="G5" s="21">
        <f t="shared" si="0"/>
        <v>191134.43</v>
      </c>
    </row>
    <row r="6" spans="1:7" customFormat="1" x14ac:dyDescent="0.25">
      <c r="A6" s="24" t="s">
        <v>0</v>
      </c>
      <c r="B6" s="25"/>
      <c r="C6" s="26"/>
      <c r="D6" s="25"/>
      <c r="E6" s="27">
        <f>SUM(E7:E13)</f>
        <v>378178.43000000005</v>
      </c>
      <c r="F6" s="27">
        <f>SUM(F7:F13)</f>
        <v>191134.43</v>
      </c>
      <c r="G6" s="27">
        <f t="shared" ref="G6" si="1">SUM(G7:G13)</f>
        <v>191134.43</v>
      </c>
    </row>
    <row r="7" spans="1:7" customFormat="1" x14ac:dyDescent="0.25">
      <c r="A7" s="8" t="s">
        <v>32</v>
      </c>
      <c r="B7" s="9"/>
      <c r="C7" s="13"/>
      <c r="D7" s="9"/>
      <c r="E7" s="10">
        <v>98560</v>
      </c>
      <c r="F7" s="10">
        <v>0</v>
      </c>
      <c r="G7" s="10">
        <v>0</v>
      </c>
    </row>
    <row r="8" spans="1:7" customFormat="1" x14ac:dyDescent="0.25">
      <c r="A8" s="8" t="s">
        <v>33</v>
      </c>
      <c r="B8" s="9"/>
      <c r="C8" s="13"/>
      <c r="D8" s="9"/>
      <c r="E8" s="10">
        <v>73700</v>
      </c>
      <c r="F8" s="10">
        <v>0</v>
      </c>
      <c r="G8" s="10">
        <v>0</v>
      </c>
    </row>
    <row r="9" spans="1:7" customFormat="1" x14ac:dyDescent="0.25">
      <c r="A9" s="8" t="s">
        <v>34</v>
      </c>
      <c r="B9" s="9"/>
      <c r="C9" s="13"/>
      <c r="D9" s="9"/>
      <c r="E9" s="10">
        <v>39578</v>
      </c>
      <c r="F9" s="10">
        <v>39578</v>
      </c>
      <c r="G9" s="10">
        <v>39578</v>
      </c>
    </row>
    <row r="10" spans="1:7" customFormat="1" x14ac:dyDescent="0.25">
      <c r="A10" s="8" t="s">
        <v>35</v>
      </c>
      <c r="B10" s="9"/>
      <c r="C10" s="13"/>
      <c r="D10" s="9"/>
      <c r="E10" s="10">
        <v>14784</v>
      </c>
      <c r="F10" s="10">
        <v>0</v>
      </c>
      <c r="G10" s="10">
        <v>0</v>
      </c>
    </row>
    <row r="11" spans="1:7" customFormat="1" x14ac:dyDescent="0.25">
      <c r="A11" s="8" t="s">
        <v>39</v>
      </c>
      <c r="B11" s="9"/>
      <c r="C11" s="13"/>
      <c r="D11" s="9"/>
      <c r="E11" s="10">
        <v>133399.76999999999</v>
      </c>
      <c r="F11" s="10">
        <v>133399.76999999999</v>
      </c>
      <c r="G11" s="10">
        <v>133399.76999999999</v>
      </c>
    </row>
    <row r="12" spans="1:7" customFormat="1" x14ac:dyDescent="0.25">
      <c r="A12" s="8" t="s">
        <v>40</v>
      </c>
      <c r="B12" s="9"/>
      <c r="C12" s="13"/>
      <c r="D12" s="9"/>
      <c r="E12" s="10">
        <v>14940.57</v>
      </c>
      <c r="F12" s="10">
        <v>14940.57</v>
      </c>
      <c r="G12" s="10">
        <v>14940.57</v>
      </c>
    </row>
    <row r="13" spans="1:7" customFormat="1" x14ac:dyDescent="0.25">
      <c r="A13" s="8" t="s">
        <v>41</v>
      </c>
      <c r="B13" s="9"/>
      <c r="C13" s="13"/>
      <c r="D13" s="9"/>
      <c r="E13" s="10">
        <v>3216.09</v>
      </c>
      <c r="F13" s="10">
        <v>3216.09</v>
      </c>
      <c r="G13" s="10">
        <v>3216.09</v>
      </c>
    </row>
    <row r="14" spans="1:7" ht="45" x14ac:dyDescent="0.25">
      <c r="A14" s="18" t="s">
        <v>45</v>
      </c>
      <c r="B14" s="19">
        <v>250000</v>
      </c>
      <c r="C14" s="20">
        <v>44743</v>
      </c>
      <c r="D14" s="22" t="s">
        <v>63</v>
      </c>
      <c r="E14" s="21">
        <f>E15</f>
        <v>250000</v>
      </c>
      <c r="F14" s="21">
        <f t="shared" ref="F14:G14" si="2">F15</f>
        <v>250000</v>
      </c>
      <c r="G14" s="21">
        <f t="shared" si="2"/>
        <v>250000</v>
      </c>
    </row>
    <row r="15" spans="1:7" x14ac:dyDescent="0.25">
      <c r="A15" s="24" t="s">
        <v>1</v>
      </c>
      <c r="B15" s="25"/>
      <c r="C15" s="26"/>
      <c r="D15" s="25"/>
      <c r="E15" s="27">
        <f>SUM(E16:E17)</f>
        <v>250000</v>
      </c>
      <c r="F15" s="27">
        <f t="shared" ref="F15:G15" si="3">SUM(F16:F17)</f>
        <v>250000</v>
      </c>
      <c r="G15" s="27">
        <f t="shared" si="3"/>
        <v>250000</v>
      </c>
    </row>
    <row r="16" spans="1:7" x14ac:dyDescent="0.25">
      <c r="A16" s="8" t="s">
        <v>3</v>
      </c>
      <c r="B16" s="9"/>
      <c r="C16" s="13"/>
      <c r="D16" s="9"/>
      <c r="E16" s="10">
        <v>150000</v>
      </c>
      <c r="F16" s="10">
        <v>150000</v>
      </c>
      <c r="G16" s="10">
        <v>150000</v>
      </c>
    </row>
    <row r="17" spans="1:7" x14ac:dyDescent="0.25">
      <c r="A17" s="8" t="s">
        <v>4</v>
      </c>
      <c r="B17" s="9"/>
      <c r="C17" s="13"/>
      <c r="D17" s="9"/>
      <c r="E17" s="10">
        <v>100000</v>
      </c>
      <c r="F17" s="10">
        <v>100000</v>
      </c>
      <c r="G17" s="10">
        <v>100000</v>
      </c>
    </row>
    <row r="18" spans="1:7" x14ac:dyDescent="0.25">
      <c r="A18" s="18" t="s">
        <v>45</v>
      </c>
      <c r="B18" s="19">
        <v>920000</v>
      </c>
      <c r="C18" s="20">
        <v>44743</v>
      </c>
      <c r="D18" s="22" t="s">
        <v>49</v>
      </c>
      <c r="E18" s="21">
        <f>E19</f>
        <v>919384.77</v>
      </c>
      <c r="F18" s="21">
        <f t="shared" ref="F18:G18" si="4">F19</f>
        <v>919384.77</v>
      </c>
      <c r="G18" s="21">
        <f t="shared" si="4"/>
        <v>919384.77</v>
      </c>
    </row>
    <row r="19" spans="1:7" x14ac:dyDescent="0.25">
      <c r="A19" s="24" t="s">
        <v>1</v>
      </c>
      <c r="B19" s="25"/>
      <c r="C19" s="26"/>
      <c r="D19" s="25"/>
      <c r="E19" s="27">
        <f>SUM(E20:E46)</f>
        <v>919384.77</v>
      </c>
      <c r="F19" s="27">
        <f t="shared" ref="F19:G19" si="5">SUM(F20:F46)</f>
        <v>919384.77</v>
      </c>
      <c r="G19" s="27">
        <f t="shared" si="5"/>
        <v>919384.77</v>
      </c>
    </row>
    <row r="20" spans="1:7" x14ac:dyDescent="0.25">
      <c r="A20" s="8" t="s">
        <v>5</v>
      </c>
      <c r="B20" s="9"/>
      <c r="C20" s="13"/>
      <c r="D20" s="9"/>
      <c r="E20" s="10">
        <v>1458</v>
      </c>
      <c r="F20" s="10">
        <v>1458</v>
      </c>
      <c r="G20" s="10">
        <v>1458</v>
      </c>
    </row>
    <row r="21" spans="1:7" x14ac:dyDescent="0.25">
      <c r="A21" s="8" t="s">
        <v>6</v>
      </c>
      <c r="B21" s="9"/>
      <c r="C21" s="13"/>
      <c r="D21" s="9"/>
      <c r="E21" s="10">
        <v>21800</v>
      </c>
      <c r="F21" s="10">
        <v>21800</v>
      </c>
      <c r="G21" s="10">
        <v>21800</v>
      </c>
    </row>
    <row r="22" spans="1:7" x14ac:dyDescent="0.25">
      <c r="A22" s="8" t="s">
        <v>7</v>
      </c>
      <c r="B22" s="9"/>
      <c r="C22" s="13"/>
      <c r="D22" s="9"/>
      <c r="E22" s="10">
        <v>3167.2</v>
      </c>
      <c r="F22" s="10">
        <v>3167.2</v>
      </c>
      <c r="G22" s="10">
        <v>3167.2</v>
      </c>
    </row>
    <row r="23" spans="1:7" x14ac:dyDescent="0.25">
      <c r="A23" s="8" t="s">
        <v>8</v>
      </c>
      <c r="B23" s="9"/>
      <c r="C23" s="13"/>
      <c r="D23" s="9"/>
      <c r="E23" s="10">
        <v>9000</v>
      </c>
      <c r="F23" s="10">
        <v>9000</v>
      </c>
      <c r="G23" s="10">
        <v>9000</v>
      </c>
    </row>
    <row r="24" spans="1:7" x14ac:dyDescent="0.25">
      <c r="A24" s="8" t="s">
        <v>9</v>
      </c>
      <c r="B24" s="9"/>
      <c r="C24" s="13"/>
      <c r="D24" s="9"/>
      <c r="E24" s="10">
        <v>20541.5</v>
      </c>
      <c r="F24" s="10">
        <v>20541.5</v>
      </c>
      <c r="G24" s="10">
        <v>20541.5</v>
      </c>
    </row>
    <row r="25" spans="1:7" x14ac:dyDescent="0.25">
      <c r="A25" s="8" t="s">
        <v>10</v>
      </c>
      <c r="B25" s="9"/>
      <c r="C25" s="13"/>
      <c r="D25" s="9"/>
      <c r="E25" s="10">
        <v>1193.8</v>
      </c>
      <c r="F25" s="10">
        <v>1193.8</v>
      </c>
      <c r="G25" s="10">
        <v>1193.8</v>
      </c>
    </row>
    <row r="26" spans="1:7" x14ac:dyDescent="0.25">
      <c r="A26" s="8" t="s">
        <v>11</v>
      </c>
      <c r="B26" s="9"/>
      <c r="C26" s="13"/>
      <c r="D26" s="9"/>
      <c r="E26" s="10">
        <v>13140</v>
      </c>
      <c r="F26" s="10">
        <v>13140</v>
      </c>
      <c r="G26" s="10">
        <v>13140</v>
      </c>
    </row>
    <row r="27" spans="1:7" x14ac:dyDescent="0.25">
      <c r="A27" s="8" t="s">
        <v>12</v>
      </c>
      <c r="B27" s="9"/>
      <c r="C27" s="13"/>
      <c r="D27" s="9"/>
      <c r="E27" s="10">
        <v>2475</v>
      </c>
      <c r="F27" s="10">
        <v>2475</v>
      </c>
      <c r="G27" s="10">
        <v>2475</v>
      </c>
    </row>
    <row r="28" spans="1:7" x14ac:dyDescent="0.25">
      <c r="A28" s="8" t="s">
        <v>13</v>
      </c>
      <c r="B28" s="9"/>
      <c r="C28" s="13"/>
      <c r="D28" s="9"/>
      <c r="E28" s="10">
        <v>10800</v>
      </c>
      <c r="F28" s="10">
        <v>10800</v>
      </c>
      <c r="G28" s="10">
        <v>10800</v>
      </c>
    </row>
    <row r="29" spans="1:7" x14ac:dyDescent="0.25">
      <c r="A29" s="8" t="s">
        <v>14</v>
      </c>
      <c r="B29" s="9"/>
      <c r="C29" s="13"/>
      <c r="D29" s="9"/>
      <c r="E29" s="10">
        <v>9599.9699999999993</v>
      </c>
      <c r="F29" s="10">
        <v>9599.9699999999993</v>
      </c>
      <c r="G29" s="10">
        <v>9599.9699999999993</v>
      </c>
    </row>
    <row r="30" spans="1:7" x14ac:dyDescent="0.25">
      <c r="A30" s="8" t="s">
        <v>15</v>
      </c>
      <c r="B30" s="9"/>
      <c r="C30" s="13"/>
      <c r="D30" s="9"/>
      <c r="E30" s="10">
        <v>376</v>
      </c>
      <c r="F30" s="10">
        <v>376</v>
      </c>
      <c r="G30" s="10">
        <v>376</v>
      </c>
    </row>
    <row r="31" spans="1:7" x14ac:dyDescent="0.25">
      <c r="A31" s="8" t="s">
        <v>16</v>
      </c>
      <c r="B31" s="9"/>
      <c r="C31" s="13"/>
      <c r="D31" s="9"/>
      <c r="E31" s="10">
        <v>279300</v>
      </c>
      <c r="F31" s="10">
        <v>279300</v>
      </c>
      <c r="G31" s="10">
        <v>279300</v>
      </c>
    </row>
    <row r="32" spans="1:7" x14ac:dyDescent="0.25">
      <c r="A32" s="8" t="s">
        <v>17</v>
      </c>
      <c r="B32" s="9"/>
      <c r="C32" s="13"/>
      <c r="D32" s="9"/>
      <c r="E32" s="10">
        <v>275250</v>
      </c>
      <c r="F32" s="10">
        <v>275250</v>
      </c>
      <c r="G32" s="10">
        <v>275250</v>
      </c>
    </row>
    <row r="33" spans="1:7" x14ac:dyDescent="0.25">
      <c r="A33" s="8" t="s">
        <v>18</v>
      </c>
      <c r="B33" s="9"/>
      <c r="C33" s="13"/>
      <c r="D33" s="9"/>
      <c r="E33" s="10">
        <v>94161.3</v>
      </c>
      <c r="F33" s="10">
        <v>94161.3</v>
      </c>
      <c r="G33" s="10">
        <v>94161.3</v>
      </c>
    </row>
    <row r="34" spans="1:7" x14ac:dyDescent="0.25">
      <c r="A34" s="8" t="s">
        <v>19</v>
      </c>
      <c r="B34" s="9"/>
      <c r="C34" s="13"/>
      <c r="D34" s="9"/>
      <c r="E34" s="10">
        <v>58201</v>
      </c>
      <c r="F34" s="10">
        <v>58201</v>
      </c>
      <c r="G34" s="10">
        <v>58201</v>
      </c>
    </row>
    <row r="35" spans="1:7" x14ac:dyDescent="0.25">
      <c r="A35" s="8" t="s">
        <v>20</v>
      </c>
      <c r="B35" s="9"/>
      <c r="C35" s="13"/>
      <c r="D35" s="9"/>
      <c r="E35" s="10">
        <v>32520</v>
      </c>
      <c r="F35" s="10">
        <v>32520</v>
      </c>
      <c r="G35" s="10">
        <v>32520</v>
      </c>
    </row>
    <row r="36" spans="1:7" x14ac:dyDescent="0.25">
      <c r="A36" s="8" t="s">
        <v>21</v>
      </c>
      <c r="B36" s="9"/>
      <c r="C36" s="13"/>
      <c r="D36" s="9"/>
      <c r="E36" s="10">
        <v>17990</v>
      </c>
      <c r="F36" s="10">
        <v>17990</v>
      </c>
      <c r="G36" s="10">
        <v>17990</v>
      </c>
    </row>
    <row r="37" spans="1:7" x14ac:dyDescent="0.25">
      <c r="A37" s="8" t="s">
        <v>22</v>
      </c>
      <c r="B37" s="9"/>
      <c r="C37" s="13"/>
      <c r="D37" s="9"/>
      <c r="E37" s="10">
        <v>14000</v>
      </c>
      <c r="F37" s="10">
        <v>14000</v>
      </c>
      <c r="G37" s="10">
        <v>14000</v>
      </c>
    </row>
    <row r="38" spans="1:7" x14ac:dyDescent="0.25">
      <c r="A38" s="8" t="s">
        <v>23</v>
      </c>
      <c r="B38" s="9"/>
      <c r="C38" s="13"/>
      <c r="D38" s="9"/>
      <c r="E38" s="10">
        <v>12900</v>
      </c>
      <c r="F38" s="10">
        <v>12900</v>
      </c>
      <c r="G38" s="10">
        <v>12900</v>
      </c>
    </row>
    <row r="39" spans="1:7" x14ac:dyDescent="0.25">
      <c r="A39" s="8" t="s">
        <v>24</v>
      </c>
      <c r="B39" s="9"/>
      <c r="C39" s="13"/>
      <c r="D39" s="9"/>
      <c r="E39" s="10">
        <v>11682</v>
      </c>
      <c r="F39" s="10">
        <v>11682</v>
      </c>
      <c r="G39" s="10">
        <v>11682</v>
      </c>
    </row>
    <row r="40" spans="1:7" x14ac:dyDescent="0.25">
      <c r="A40" s="8" t="s">
        <v>25</v>
      </c>
      <c r="B40" s="9"/>
      <c r="C40" s="13"/>
      <c r="D40" s="9"/>
      <c r="E40" s="10">
        <v>10800</v>
      </c>
      <c r="F40" s="10">
        <v>10800</v>
      </c>
      <c r="G40" s="10">
        <v>10800</v>
      </c>
    </row>
    <row r="41" spans="1:7" x14ac:dyDescent="0.25">
      <c r="A41" s="8" t="s">
        <v>26</v>
      </c>
      <c r="B41" s="9"/>
      <c r="C41" s="13"/>
      <c r="D41" s="9"/>
      <c r="E41" s="10">
        <v>7594</v>
      </c>
      <c r="F41" s="10">
        <v>7594</v>
      </c>
      <c r="G41" s="10">
        <v>7594</v>
      </c>
    </row>
    <row r="42" spans="1:7" x14ac:dyDescent="0.25">
      <c r="A42" s="8" t="s">
        <v>27</v>
      </c>
      <c r="B42" s="9"/>
      <c r="C42" s="13"/>
      <c r="D42" s="9"/>
      <c r="E42" s="10">
        <v>3797</v>
      </c>
      <c r="F42" s="10">
        <v>3797</v>
      </c>
      <c r="G42" s="10">
        <v>3797</v>
      </c>
    </row>
    <row r="43" spans="1:7" x14ac:dyDescent="0.25">
      <c r="A43" s="8" t="s">
        <v>28</v>
      </c>
      <c r="B43" s="9"/>
      <c r="C43" s="13"/>
      <c r="D43" s="9"/>
      <c r="E43" s="10">
        <v>3000</v>
      </c>
      <c r="F43" s="10">
        <v>3000</v>
      </c>
      <c r="G43" s="10">
        <v>3000</v>
      </c>
    </row>
    <row r="44" spans="1:7" x14ac:dyDescent="0.25">
      <c r="A44" s="8" t="s">
        <v>29</v>
      </c>
      <c r="B44" s="9"/>
      <c r="C44" s="13"/>
      <c r="D44" s="9"/>
      <c r="E44" s="10">
        <v>2800</v>
      </c>
      <c r="F44" s="10">
        <v>2800</v>
      </c>
      <c r="G44" s="10">
        <v>2800</v>
      </c>
    </row>
    <row r="45" spans="1:7" x14ac:dyDescent="0.25">
      <c r="A45" s="8" t="s">
        <v>30</v>
      </c>
      <c r="B45" s="9"/>
      <c r="C45" s="13"/>
      <c r="D45" s="9"/>
      <c r="E45" s="10">
        <v>1538</v>
      </c>
      <c r="F45" s="10">
        <v>1538</v>
      </c>
      <c r="G45" s="10">
        <v>1538</v>
      </c>
    </row>
    <row r="46" spans="1:7" x14ac:dyDescent="0.25">
      <c r="A46" s="8" t="s">
        <v>31</v>
      </c>
      <c r="B46" s="9"/>
      <c r="C46" s="13"/>
      <c r="D46" s="9"/>
      <c r="E46" s="10">
        <v>300</v>
      </c>
      <c r="F46" s="10">
        <v>300</v>
      </c>
      <c r="G46" s="10">
        <v>300</v>
      </c>
    </row>
    <row r="47" spans="1:7" x14ac:dyDescent="0.25">
      <c r="A47" s="18" t="s">
        <v>51</v>
      </c>
      <c r="B47" s="19">
        <v>300000</v>
      </c>
      <c r="C47" s="20">
        <v>45014</v>
      </c>
      <c r="D47" s="22" t="s">
        <v>49</v>
      </c>
      <c r="E47" s="21">
        <f>E48</f>
        <v>0</v>
      </c>
      <c r="F47" s="21">
        <f t="shared" ref="F47:G47" si="6">F48</f>
        <v>0</v>
      </c>
      <c r="G47" s="21">
        <f t="shared" si="6"/>
        <v>0</v>
      </c>
    </row>
    <row r="48" spans="1:7" x14ac:dyDescent="0.25">
      <c r="A48" s="8" t="s">
        <v>53</v>
      </c>
      <c r="B48" s="9"/>
      <c r="C48" s="13"/>
      <c r="D48" s="9"/>
      <c r="E48" s="10">
        <v>0</v>
      </c>
      <c r="F48" s="10">
        <v>0</v>
      </c>
      <c r="G48" s="10">
        <v>0</v>
      </c>
    </row>
    <row r="49" spans="1:7" customFormat="1" x14ac:dyDescent="0.25">
      <c r="A49" s="23" t="s">
        <v>47</v>
      </c>
      <c r="B49" s="19">
        <v>150000</v>
      </c>
      <c r="C49" s="20">
        <v>45014</v>
      </c>
      <c r="D49" s="19" t="s">
        <v>50</v>
      </c>
      <c r="E49" s="21">
        <f>E50</f>
        <v>110067.56000000001</v>
      </c>
      <c r="F49" s="21">
        <f t="shared" ref="F49:G49" si="7">F50</f>
        <v>110067.56000000001</v>
      </c>
      <c r="G49" s="21">
        <f t="shared" si="7"/>
        <v>103595.56000000001</v>
      </c>
    </row>
    <row r="50" spans="1:7" customFormat="1" x14ac:dyDescent="0.25">
      <c r="A50" s="24" t="s">
        <v>0</v>
      </c>
      <c r="B50" s="25"/>
      <c r="C50" s="26"/>
      <c r="D50" s="25"/>
      <c r="E50" s="27">
        <f>SUM(E51:E55)</f>
        <v>110067.56000000001</v>
      </c>
      <c r="F50" s="27">
        <f t="shared" ref="F50:G50" si="8">SUM(F51:F55)</f>
        <v>110067.56000000001</v>
      </c>
      <c r="G50" s="27">
        <f t="shared" si="8"/>
        <v>103595.56000000001</v>
      </c>
    </row>
    <row r="51" spans="1:7" customFormat="1" x14ac:dyDescent="0.25">
      <c r="A51" s="8" t="s">
        <v>36</v>
      </c>
      <c r="B51" s="9"/>
      <c r="C51" s="13"/>
      <c r="D51" s="9"/>
      <c r="E51" s="10">
        <v>19250</v>
      </c>
      <c r="F51" s="10">
        <v>19250</v>
      </c>
      <c r="G51" s="10">
        <v>19250</v>
      </c>
    </row>
    <row r="52" spans="1:7" customFormat="1" x14ac:dyDescent="0.25">
      <c r="A52" s="8" t="s">
        <v>37</v>
      </c>
      <c r="B52" s="9"/>
      <c r="C52" s="13"/>
      <c r="D52" s="9"/>
      <c r="E52" s="10">
        <v>3350</v>
      </c>
      <c r="F52" s="10">
        <v>3350</v>
      </c>
      <c r="G52" s="10">
        <v>3350</v>
      </c>
    </row>
    <row r="53" spans="1:7" customFormat="1" x14ac:dyDescent="0.25">
      <c r="A53" s="8" t="s">
        <v>42</v>
      </c>
      <c r="B53" s="9"/>
      <c r="C53" s="13"/>
      <c r="D53" s="9"/>
      <c r="E53" s="10">
        <v>78696.600000000006</v>
      </c>
      <c r="F53" s="10">
        <v>78696.600000000006</v>
      </c>
      <c r="G53" s="10">
        <v>78696.600000000006</v>
      </c>
    </row>
    <row r="54" spans="1:7" customFormat="1" x14ac:dyDescent="0.25">
      <c r="A54" s="8" t="s">
        <v>43</v>
      </c>
      <c r="B54" s="9"/>
      <c r="C54" s="13"/>
      <c r="D54" s="9"/>
      <c r="E54" s="10">
        <v>6472</v>
      </c>
      <c r="F54" s="10">
        <v>6472</v>
      </c>
      <c r="G54" s="10">
        <v>0</v>
      </c>
    </row>
    <row r="55" spans="1:7" customFormat="1" x14ac:dyDescent="0.25">
      <c r="A55" s="8" t="s">
        <v>44</v>
      </c>
      <c r="B55" s="9"/>
      <c r="C55" s="13"/>
      <c r="D55" s="9"/>
      <c r="E55" s="10">
        <v>2298.96</v>
      </c>
      <c r="F55" s="10">
        <v>2298.96</v>
      </c>
      <c r="G55" s="10">
        <v>2298.96</v>
      </c>
    </row>
    <row r="56" spans="1:7" customFormat="1" ht="30" x14ac:dyDescent="0.25">
      <c r="A56" s="23" t="s">
        <v>48</v>
      </c>
      <c r="B56" s="19">
        <v>730000</v>
      </c>
      <c r="C56" s="20">
        <v>45014</v>
      </c>
      <c r="D56" s="22" t="s">
        <v>52</v>
      </c>
      <c r="E56" s="21">
        <f>E57</f>
        <v>730000</v>
      </c>
      <c r="F56" s="21">
        <f t="shared" ref="F56:G56" si="9">F57</f>
        <v>730000</v>
      </c>
      <c r="G56" s="21">
        <f t="shared" si="9"/>
        <v>730000</v>
      </c>
    </row>
    <row r="57" spans="1:7" customFormat="1" x14ac:dyDescent="0.25">
      <c r="A57" s="24" t="s">
        <v>0</v>
      </c>
      <c r="B57" s="25"/>
      <c r="C57" s="26"/>
      <c r="D57" s="25"/>
      <c r="E57" s="27">
        <f>SUM(E58)</f>
        <v>730000</v>
      </c>
      <c r="F57" s="27">
        <f t="shared" ref="F57:G57" si="10">SUM(F58)</f>
        <v>730000</v>
      </c>
      <c r="G57" s="27">
        <f t="shared" si="10"/>
        <v>730000</v>
      </c>
    </row>
    <row r="58" spans="1:7" customFormat="1" x14ac:dyDescent="0.25">
      <c r="A58" s="8" t="s">
        <v>38</v>
      </c>
      <c r="B58" s="9"/>
      <c r="C58" s="13"/>
      <c r="D58" s="9"/>
      <c r="E58" s="10">
        <v>730000</v>
      </c>
      <c r="F58" s="10">
        <v>730000</v>
      </c>
      <c r="G58" s="10">
        <v>730000</v>
      </c>
    </row>
    <row r="59" spans="1:7" x14ac:dyDescent="0.25">
      <c r="A59" s="2" t="s">
        <v>2</v>
      </c>
      <c r="B59" s="5">
        <f>SUM(B5,B14,B18,B47,B49,B56)</f>
        <v>2650000</v>
      </c>
      <c r="C59" s="14"/>
      <c r="D59" s="3"/>
      <c r="E59" s="4">
        <f>SUM(E5,E14,E18,E47,E49,E56)</f>
        <v>2387630.7600000002</v>
      </c>
      <c r="F59" s="4">
        <f t="shared" ref="F59:G59" si="11">SUM(F5,F14,F18,F47,F49,F56)</f>
        <v>2200586.7599999998</v>
      </c>
      <c r="G59" s="4">
        <f t="shared" si="11"/>
        <v>2194114.7599999998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 ESP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Catanhede Do N. Araujo</dc:creator>
  <cp:lastModifiedBy>Larissa Catanhede Do N. Araujo</cp:lastModifiedBy>
  <dcterms:created xsi:type="dcterms:W3CDTF">2024-12-02T12:22:40Z</dcterms:created>
  <dcterms:modified xsi:type="dcterms:W3CDTF">2025-07-24T18:10:05Z</dcterms:modified>
</cp:coreProperties>
</file>